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L279" i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L260" i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L241" i="1"/>
  <c r="J241" i="1"/>
  <c r="I241" i="1"/>
  <c r="H241" i="1"/>
  <c r="G241" i="1"/>
  <c r="F241" i="1"/>
  <c r="B233" i="1"/>
  <c r="A233" i="1"/>
  <c r="L232" i="1"/>
  <c r="J232" i="1"/>
  <c r="I232" i="1"/>
  <c r="H232" i="1"/>
  <c r="G232" i="1"/>
  <c r="F232" i="1"/>
  <c r="B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F203" i="1"/>
  <c r="L252" i="1" l="1"/>
  <c r="L233" i="1"/>
  <c r="L290" i="1"/>
  <c r="L214" i="1"/>
  <c r="G290" i="1"/>
  <c r="J290" i="1"/>
  <c r="I290" i="1"/>
  <c r="F290" i="1"/>
  <c r="H271" i="1"/>
  <c r="J271" i="1"/>
  <c r="I271" i="1"/>
  <c r="F271" i="1"/>
  <c r="G252" i="1"/>
  <c r="I252" i="1"/>
  <c r="H252" i="1"/>
  <c r="J233" i="1"/>
  <c r="H233" i="1"/>
  <c r="G233" i="1"/>
  <c r="F233" i="1"/>
  <c r="I214" i="1"/>
  <c r="G214" i="1"/>
  <c r="H214" i="1"/>
  <c r="I233" i="1"/>
  <c r="F252" i="1"/>
  <c r="J252" i="1"/>
  <c r="G271" i="1"/>
  <c r="L271" i="1"/>
  <c r="H290" i="1"/>
  <c r="F214" i="1"/>
  <c r="J214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57" i="1" l="1"/>
  <c r="L157" i="1"/>
  <c r="L195" i="1"/>
  <c r="F176" i="1"/>
  <c r="L176" i="1"/>
  <c r="L138" i="1"/>
  <c r="F138" i="1"/>
  <c r="J119" i="1"/>
  <c r="F119" i="1"/>
  <c r="L119" i="1"/>
  <c r="J100" i="1"/>
  <c r="L100" i="1"/>
  <c r="L81" i="1"/>
  <c r="J81" i="1"/>
  <c r="L62" i="1"/>
  <c r="J43" i="1"/>
  <c r="L43" i="1"/>
  <c r="L24" i="1"/>
  <c r="J195" i="1"/>
  <c r="I195" i="1"/>
  <c r="H195" i="1"/>
  <c r="G195" i="1"/>
  <c r="I176" i="1"/>
  <c r="H176" i="1"/>
  <c r="G176" i="1"/>
  <c r="F157" i="1"/>
  <c r="I157" i="1"/>
  <c r="H157" i="1"/>
  <c r="G157" i="1"/>
  <c r="I138" i="1"/>
  <c r="H138" i="1"/>
  <c r="G138" i="1"/>
  <c r="I119" i="1"/>
  <c r="H119" i="1"/>
  <c r="G119" i="1"/>
  <c r="F100" i="1"/>
  <c r="I100" i="1"/>
  <c r="H100" i="1"/>
  <c r="G100" i="1"/>
  <c r="F81" i="1"/>
  <c r="I81" i="1"/>
  <c r="H81" i="1"/>
  <c r="G81" i="1"/>
  <c r="J62" i="1"/>
  <c r="I62" i="1"/>
  <c r="H62" i="1"/>
  <c r="G62" i="1"/>
  <c r="F62" i="1"/>
  <c r="F43" i="1"/>
  <c r="I43" i="1"/>
  <c r="H43" i="1"/>
  <c r="G43" i="1"/>
  <c r="F24" i="1"/>
  <c r="J24" i="1"/>
  <c r="I24" i="1"/>
  <c r="H24" i="1"/>
  <c r="G24" i="1"/>
  <c r="J291" i="1" l="1"/>
  <c r="L291" i="1"/>
  <c r="F291" i="1"/>
  <c r="I291" i="1"/>
  <c r="H291" i="1"/>
  <c r="G291" i="1"/>
</calcChain>
</file>

<file path=xl/sharedStrings.xml><?xml version="1.0" encoding="utf-8"?>
<sst xmlns="http://schemas.openxmlformats.org/spreadsheetml/2006/main" count="428" uniqueCount="119">
  <si>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</si>
  <si>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</si>
  <si>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</si>
  <si>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</si>
  <si>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</si>
  <si>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</si>
  <si>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</si>
  <si>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</si>
  <si>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</si>
  <si>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</si>
  <si>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</si>
  <si>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</si>
  <si>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</si>
  <si>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</si>
  <si>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</si>
  <si>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</si>
  <si>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</si>
  <si>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</si>
  <si>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</si>
  <si>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</si>
  <si>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</si>
  <si>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</si>
  <si>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</si>
  <si>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</si>
  <si>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</si>
  <si>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</si>
  <si>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</si>
  <si>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</si>
  <si>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</si>
  <si>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</si>
  <si>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</si>
  <si>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</si>
  <si>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</si>
  <si>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</si>
  <si>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</si>
  <si>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</si>
  <si>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</si>
  <si>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</si>
  <si>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</si>
  <si>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</si>
  <si>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горячий бутерброд с сыром и маслом сливочным</t>
  </si>
  <si>
    <t>какао</t>
  </si>
  <si>
    <t>суп картофельный с бобовыми</t>
  </si>
  <si>
    <t>котлета куриная</t>
  </si>
  <si>
    <t>каша гречневая</t>
  </si>
  <si>
    <t>кисель</t>
  </si>
  <si>
    <t>хлеб пшеничный</t>
  </si>
  <si>
    <t>хлеб ржано-пшеничный</t>
  </si>
  <si>
    <t>295/1</t>
  </si>
  <si>
    <t>макароны отварные с сыром</t>
  </si>
  <si>
    <t>чай с сахаром</t>
  </si>
  <si>
    <t>борщ из свежей капусты с картофелем, со сметаной</t>
  </si>
  <si>
    <t>котлета "Дружба"</t>
  </si>
  <si>
    <t>рис отварной рассыпчатый</t>
  </si>
  <si>
    <t>компот из апельсинов</t>
  </si>
  <si>
    <t>запеканка из творога с морковью</t>
  </si>
  <si>
    <t>суп с клецками</t>
  </si>
  <si>
    <t>картофель, тушеный с птицей</t>
  </si>
  <si>
    <t>компот из сухофруктов</t>
  </si>
  <si>
    <t>кофейный напиток</t>
  </si>
  <si>
    <t>сыр порционно + масло сливочное</t>
  </si>
  <si>
    <t>суп ячневый</t>
  </si>
  <si>
    <t>273/1</t>
  </si>
  <si>
    <t>макаронные изделия отварные</t>
  </si>
  <si>
    <t>компот из изюма</t>
  </si>
  <si>
    <t>плов с птицей</t>
  </si>
  <si>
    <t>рассольник со сметаной</t>
  </si>
  <si>
    <t>компот из лимона</t>
  </si>
  <si>
    <t>изделие кондитерское</t>
  </si>
  <si>
    <t>изделия колбасные (сосиска) отварные</t>
  </si>
  <si>
    <t>387/1</t>
  </si>
  <si>
    <t>омлет натуральный</t>
  </si>
  <si>
    <t>щи из свежей капусты с картофелем, со сметаной</t>
  </si>
  <si>
    <t>печень "по-строгановски"</t>
  </si>
  <si>
    <t>макаронные изделия  отварные</t>
  </si>
  <si>
    <t>чай с сахаром, лимоном</t>
  </si>
  <si>
    <t>200/7</t>
  </si>
  <si>
    <t>яблоко запеченное</t>
  </si>
  <si>
    <t>картофельное пюре</t>
  </si>
  <si>
    <t>компот из яблок</t>
  </si>
  <si>
    <t>чай с сахаром, с лимоном</t>
  </si>
  <si>
    <t>котлета из курицы</t>
  </si>
  <si>
    <t>хлеб ржжано-пшеничный</t>
  </si>
  <si>
    <t>чахохбили из курицы</t>
  </si>
  <si>
    <t>борщ из свежей капусты, с картофелем со сметаной</t>
  </si>
  <si>
    <t>вареники "ленивые"</t>
  </si>
  <si>
    <t>овощное рагу</t>
  </si>
  <si>
    <t xml:space="preserve"> </t>
  </si>
  <si>
    <t>каша молочная рисовая с маслом сливочным</t>
  </si>
  <si>
    <t>огурец свежий порционно</t>
  </si>
  <si>
    <t xml:space="preserve"> Помидор свежий порционно</t>
  </si>
  <si>
    <t xml:space="preserve"> мандарин</t>
  </si>
  <si>
    <t>сыр порционно</t>
  </si>
  <si>
    <t>каша молочная пшенная с маслом сливочным</t>
  </si>
  <si>
    <t xml:space="preserve">яблоко </t>
  </si>
  <si>
    <t>помидор свежий порционно</t>
  </si>
  <si>
    <t>зраза "Школьная" (говядина)</t>
  </si>
  <si>
    <t>рассольник "Ленинградский"  со сметаной</t>
  </si>
  <si>
    <t>каша молочная манная с маслом сливочным</t>
  </si>
  <si>
    <t>мандарин</t>
  </si>
  <si>
    <t>котлета "Здоровье" (говядина)</t>
  </si>
  <si>
    <t>тефтели рыбные (горбуша)</t>
  </si>
  <si>
    <t>кисель плодово-ягодный</t>
  </si>
  <si>
    <t>фрикадельки куриные</t>
  </si>
  <si>
    <t>каша молочная кукурузная с маслом сливочным</t>
  </si>
  <si>
    <t>изделие кондитерское Булочка с маком</t>
  </si>
  <si>
    <t>овощи свежие Помидор</t>
  </si>
  <si>
    <t>голубцы "Ленивые" (говядина)</t>
  </si>
  <si>
    <t xml:space="preserve">курица запеченая </t>
  </si>
  <si>
    <t>напиток из смородины</t>
  </si>
  <si>
    <t>жаркое "по-домашнему" (курица)</t>
  </si>
  <si>
    <t>суп картофельный с крупяными изделиями (пшено)</t>
  </si>
  <si>
    <t>овощи свежие Огурец порционно</t>
  </si>
  <si>
    <t>напиток  из морса  брусничного</t>
  </si>
  <si>
    <t>каша молочная  геркулесовая  с маслом сливочным</t>
  </si>
  <si>
    <t>компот из свежих яблок</t>
  </si>
  <si>
    <t>поджарка из рыбы (минтай)</t>
  </si>
  <si>
    <t>МАОУ СОШ №65 г. Томска</t>
  </si>
  <si>
    <t>Малышева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</si>
</sst>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4.5546875" style="2" customWidth="1"/>
    <col min="2" max="2" width="5.44140625" style="2" customWidth="1"/>
    <col min="3" max="3" width="9.109375" style="1"/>
    <col min="4" max="4" width="11.5546875" style="1" customWidth="1"/>
    <col min="5" max="5" width="52.5546875" style="2" customWidth="1"/>
    <col min="6" max="6" width="9.441406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117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118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88</v>
      </c>
      <c r="F6" s="40">
        <v>200</v>
      </c>
      <c r="G6" s="40">
        <v>8.1999999999999993</v>
      </c>
      <c r="H6" s="40">
        <v>12.8</v>
      </c>
      <c r="I6" s="40">
        <v>42.4</v>
      </c>
      <c r="J6" s="40">
        <v>270</v>
      </c>
      <c r="K6" s="41">
        <v>182</v>
      </c>
      <c r="L6" s="40">
        <v>34.57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5.8</v>
      </c>
      <c r="H8" s="43">
        <v>5.8</v>
      </c>
      <c r="I8" s="43">
        <v>34.4</v>
      </c>
      <c r="J8" s="43">
        <v>205.6</v>
      </c>
      <c r="K8" s="44">
        <v>382</v>
      </c>
      <c r="L8" s="43">
        <v>15.33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57</v>
      </c>
      <c r="G9" s="43">
        <v>3.6</v>
      </c>
      <c r="H9" s="43">
        <v>23</v>
      </c>
      <c r="I9" s="43">
        <v>15</v>
      </c>
      <c r="J9" s="43">
        <v>124</v>
      </c>
      <c r="K9" s="44">
        <v>84</v>
      </c>
      <c r="L9" s="43">
        <v>23.29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 t="s">
        <v>87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457</v>
      </c>
      <c r="G13" s="19">
        <f t="shared" ref="G13:J13" si="0">SUM(G6:G12)</f>
        <v>17.600000000000001</v>
      </c>
      <c r="H13" s="19">
        <f t="shared" si="0"/>
        <v>41.6</v>
      </c>
      <c r="I13" s="19">
        <f t="shared" si="0"/>
        <v>91.8</v>
      </c>
      <c r="J13" s="19">
        <f t="shared" si="0"/>
        <v>599.6</v>
      </c>
      <c r="K13" s="25"/>
      <c r="L13" s="19">
        <f t="shared" ref="L13" si="1">SUM(L6:L12)</f>
        <v>73.19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90</v>
      </c>
      <c r="F14" s="43">
        <v>7</v>
      </c>
      <c r="G14" s="43">
        <v>0.7</v>
      </c>
      <c r="H14" s="43">
        <v>0.1</v>
      </c>
      <c r="I14" s="43">
        <v>0</v>
      </c>
      <c r="J14" s="43">
        <v>24</v>
      </c>
      <c r="K14" s="44">
        <v>200</v>
      </c>
      <c r="L14" s="43">
        <v>3.24</v>
      </c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4.5</v>
      </c>
      <c r="H15" s="43">
        <v>5.96</v>
      </c>
      <c r="I15" s="43">
        <v>15.8</v>
      </c>
      <c r="J15" s="43">
        <v>167</v>
      </c>
      <c r="K15" s="44">
        <v>239</v>
      </c>
      <c r="L15" s="43">
        <v>8.2799999999999994</v>
      </c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37.4</v>
      </c>
      <c r="H16" s="43">
        <v>18.100000000000001</v>
      </c>
      <c r="I16" s="43">
        <v>18.7</v>
      </c>
      <c r="J16" s="43">
        <v>249</v>
      </c>
      <c r="K16" s="44" t="s">
        <v>48</v>
      </c>
      <c r="L16" s="43">
        <v>52.57</v>
      </c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7.7</v>
      </c>
      <c r="H17" s="43">
        <v>6.6</v>
      </c>
      <c r="I17" s="43">
        <v>43.1</v>
      </c>
      <c r="J17" s="43">
        <v>220</v>
      </c>
      <c r="K17" s="44">
        <v>302</v>
      </c>
      <c r="L17" s="43">
        <v>12.86</v>
      </c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30.6</v>
      </c>
      <c r="J18" s="43">
        <v>119</v>
      </c>
      <c r="K18" s="44">
        <v>591</v>
      </c>
      <c r="L18" s="43">
        <v>10.67</v>
      </c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20</v>
      </c>
      <c r="G19" s="43">
        <v>2</v>
      </c>
      <c r="H19" s="43">
        <v>0.2</v>
      </c>
      <c r="I19" s="43">
        <v>10.5</v>
      </c>
      <c r="J19" s="43">
        <v>52</v>
      </c>
      <c r="K19" s="44">
        <v>2</v>
      </c>
      <c r="L19" s="43">
        <v>1.34</v>
      </c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1.2</v>
      </c>
      <c r="H20" s="43">
        <v>0.2</v>
      </c>
      <c r="I20" s="43">
        <v>8.8000000000000007</v>
      </c>
      <c r="J20" s="43">
        <v>42</v>
      </c>
      <c r="K20" s="44">
        <v>2</v>
      </c>
      <c r="L20" s="43">
        <v>1.32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687</v>
      </c>
      <c r="G23" s="19">
        <f t="shared" ref="G23:J23" si="2">SUM(G14:G22)</f>
        <v>53.500000000000007</v>
      </c>
      <c r="H23" s="19">
        <f t="shared" si="2"/>
        <v>31.159999999999997</v>
      </c>
      <c r="I23" s="19">
        <f t="shared" si="2"/>
        <v>127.49999999999999</v>
      </c>
      <c r="J23" s="19">
        <f t="shared" si="2"/>
        <v>873</v>
      </c>
      <c r="K23" s="25"/>
      <c r="L23" s="19">
        <f t="shared" ref="L23" si="3">SUM(L14:L22)</f>
        <v>90.28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1144</v>
      </c>
      <c r="G24" s="32">
        <f t="shared" ref="G24:J24" si="4">G13+G23</f>
        <v>71.100000000000009</v>
      </c>
      <c r="H24" s="32">
        <f t="shared" si="4"/>
        <v>72.759999999999991</v>
      </c>
      <c r="I24" s="32">
        <f t="shared" si="4"/>
        <v>219.29999999999998</v>
      </c>
      <c r="J24" s="32">
        <f t="shared" si="4"/>
        <v>1472.6</v>
      </c>
      <c r="K24" s="32"/>
      <c r="L24" s="32">
        <f t="shared" ref="L24" si="5">L13+L23</f>
        <v>163.47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180</v>
      </c>
      <c r="G25" s="40">
        <v>8.6999999999999993</v>
      </c>
      <c r="H25" s="40">
        <v>11.9</v>
      </c>
      <c r="I25" s="40">
        <v>37.5</v>
      </c>
      <c r="J25" s="40">
        <v>329</v>
      </c>
      <c r="K25" s="41">
        <v>140</v>
      </c>
      <c r="L25" s="40">
        <v>32.49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>
        <v>376</v>
      </c>
      <c r="L27" s="43">
        <v>2.61</v>
      </c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0.3</v>
      </c>
      <c r="I28" s="43">
        <v>11.5</v>
      </c>
      <c r="J28" s="43">
        <v>57.9</v>
      </c>
      <c r="K28" s="44">
        <v>2</v>
      </c>
      <c r="L28" s="43">
        <v>2.0099999999999998</v>
      </c>
    </row>
    <row r="29" spans="1:12" ht="14.4" x14ac:dyDescent="0.3">
      <c r="A29" s="14"/>
      <c r="B29" s="15"/>
      <c r="C29" s="11"/>
      <c r="D29" s="7" t="s">
        <v>24</v>
      </c>
      <c r="E29" s="42" t="s">
        <v>91</v>
      </c>
      <c r="F29" s="43">
        <v>100</v>
      </c>
      <c r="G29" s="43">
        <v>0.2</v>
      </c>
      <c r="H29" s="43">
        <v>0.3</v>
      </c>
      <c r="I29" s="43">
        <v>9.8000000000000007</v>
      </c>
      <c r="J29" s="43">
        <v>147</v>
      </c>
      <c r="K29" s="44">
        <v>760</v>
      </c>
      <c r="L29" s="43">
        <v>36.08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11.399999999999999</v>
      </c>
      <c r="H32" s="19">
        <f t="shared" ref="H32" si="7">SUM(H25:H31)</f>
        <v>12.500000000000002</v>
      </c>
      <c r="I32" s="19">
        <f t="shared" ref="I32" si="8">SUM(I25:I31)</f>
        <v>73.8</v>
      </c>
      <c r="J32" s="19">
        <f t="shared" ref="J32:L32" si="9">SUM(J25:J31)</f>
        <v>591.9</v>
      </c>
      <c r="K32" s="25"/>
      <c r="L32" s="19">
        <f t="shared" si="9"/>
        <v>73.19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2.4</v>
      </c>
      <c r="H34" s="43">
        <v>4.5999999999999996</v>
      </c>
      <c r="I34" s="43">
        <v>14.1</v>
      </c>
      <c r="J34" s="43">
        <v>108</v>
      </c>
      <c r="K34" s="44">
        <v>82</v>
      </c>
      <c r="L34" s="43">
        <v>12.12</v>
      </c>
    </row>
    <row r="35" spans="1:12" ht="14.4" x14ac:dyDescent="0.3">
      <c r="A35" s="14"/>
      <c r="B35" s="15"/>
      <c r="C35" s="11"/>
      <c r="D35" s="7" t="s">
        <v>28</v>
      </c>
      <c r="E35" s="42" t="s">
        <v>52</v>
      </c>
      <c r="F35" s="43">
        <v>90</v>
      </c>
      <c r="G35" s="43">
        <v>17.5</v>
      </c>
      <c r="H35" s="43">
        <v>18.2</v>
      </c>
      <c r="I35" s="43">
        <v>9.1999999999999993</v>
      </c>
      <c r="J35" s="43">
        <v>266</v>
      </c>
      <c r="K35" s="44">
        <v>181</v>
      </c>
      <c r="L35" s="43">
        <v>48.62</v>
      </c>
    </row>
    <row r="36" spans="1:12" ht="14.4" x14ac:dyDescent="0.3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3.8</v>
      </c>
      <c r="H36" s="43">
        <v>6.1</v>
      </c>
      <c r="I36" s="43">
        <v>38.6</v>
      </c>
      <c r="J36" s="43">
        <v>228</v>
      </c>
      <c r="K36" s="44">
        <v>304</v>
      </c>
      <c r="L36" s="43">
        <v>17.32</v>
      </c>
    </row>
    <row r="37" spans="1:12" ht="14.4" x14ac:dyDescent="0.3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0.5</v>
      </c>
      <c r="H37" s="43">
        <v>0</v>
      </c>
      <c r="I37" s="43">
        <v>34</v>
      </c>
      <c r="J37" s="43">
        <v>133</v>
      </c>
      <c r="K37" s="44">
        <v>646</v>
      </c>
      <c r="L37" s="43">
        <v>6.69</v>
      </c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40</v>
      </c>
      <c r="G38" s="43">
        <v>2</v>
      </c>
      <c r="H38" s="43">
        <v>0.2</v>
      </c>
      <c r="I38" s="43">
        <v>10.5</v>
      </c>
      <c r="J38" s="43">
        <v>52</v>
      </c>
      <c r="K38" s="44">
        <v>2</v>
      </c>
      <c r="L38" s="43">
        <v>2.66</v>
      </c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45</v>
      </c>
      <c r="G39" s="43">
        <v>1.2</v>
      </c>
      <c r="H39" s="43">
        <v>0.2</v>
      </c>
      <c r="I39" s="43">
        <v>8.8000000000000007</v>
      </c>
      <c r="J39" s="43">
        <v>42</v>
      </c>
      <c r="K39" s="44">
        <v>2</v>
      </c>
      <c r="L39" s="43">
        <v>2.87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725</v>
      </c>
      <c r="G42" s="19">
        <f t="shared" ref="G42" si="10">SUM(G33:G41)</f>
        <v>27.4</v>
      </c>
      <c r="H42" s="19">
        <f t="shared" ref="H42" si="11">SUM(H33:H41)</f>
        <v>29.299999999999997</v>
      </c>
      <c r="I42" s="19">
        <f t="shared" ref="I42" si="12">SUM(I33:I41)</f>
        <v>115.2</v>
      </c>
      <c r="J42" s="19">
        <f t="shared" ref="J42:L42" si="13">SUM(J33:J41)</f>
        <v>829</v>
      </c>
      <c r="K42" s="25"/>
      <c r="L42" s="19">
        <f t="shared" si="13"/>
        <v>90.28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1235</v>
      </c>
      <c r="G43" s="32">
        <f t="shared" ref="G43" si="14">G32+G42</f>
        <v>38.799999999999997</v>
      </c>
      <c r="H43" s="32">
        <f t="shared" ref="H43" si="15">H32+H42</f>
        <v>41.8</v>
      </c>
      <c r="I43" s="32">
        <f t="shared" ref="I43" si="16">I32+I42</f>
        <v>189</v>
      </c>
      <c r="J43" s="32">
        <f t="shared" ref="J43:L43" si="17">J32+J42</f>
        <v>1420.9</v>
      </c>
      <c r="K43" s="32"/>
      <c r="L43" s="32">
        <f t="shared" si="17"/>
        <v>163.47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170</v>
      </c>
      <c r="G44" s="40">
        <v>35.5</v>
      </c>
      <c r="H44" s="40">
        <v>27.7</v>
      </c>
      <c r="I44" s="40">
        <v>34.9</v>
      </c>
      <c r="J44" s="40">
        <v>472</v>
      </c>
      <c r="K44" s="41">
        <v>327</v>
      </c>
      <c r="L44" s="40">
        <v>62.54</v>
      </c>
    </row>
    <row r="45" spans="1:12" ht="14.4" x14ac:dyDescent="0.3">
      <c r="A45" s="23"/>
      <c r="B45" s="15"/>
      <c r="C45" s="11"/>
      <c r="D45" s="6"/>
      <c r="E45" s="42" t="s">
        <v>92</v>
      </c>
      <c r="F45" s="43">
        <v>8</v>
      </c>
      <c r="G45" s="43">
        <v>2.5</v>
      </c>
      <c r="H45" s="43">
        <v>4</v>
      </c>
      <c r="I45" s="43">
        <v>2</v>
      </c>
      <c r="J45" s="43">
        <v>38</v>
      </c>
      <c r="K45" s="44">
        <v>3</v>
      </c>
      <c r="L45" s="43">
        <v>6.03</v>
      </c>
    </row>
    <row r="46" spans="1:12" ht="14.4" x14ac:dyDescent="0.3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0.2</v>
      </c>
      <c r="H46" s="43">
        <v>0</v>
      </c>
      <c r="I46" s="43">
        <v>15</v>
      </c>
      <c r="J46" s="43">
        <v>58</v>
      </c>
      <c r="K46" s="44">
        <v>376</v>
      </c>
      <c r="L46" s="43">
        <v>2.61</v>
      </c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2.2999999999999998</v>
      </c>
      <c r="H47" s="43">
        <v>0.3</v>
      </c>
      <c r="I47" s="43">
        <v>11.5</v>
      </c>
      <c r="J47" s="43">
        <v>57.9</v>
      </c>
      <c r="K47" s="44">
        <v>2</v>
      </c>
      <c r="L47" s="43">
        <v>2.0099999999999998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408</v>
      </c>
      <c r="G51" s="19">
        <f t="shared" ref="G51" si="18">SUM(G44:G50)</f>
        <v>40.5</v>
      </c>
      <c r="H51" s="19">
        <f t="shared" ref="H51" si="19">SUM(H44:H50)</f>
        <v>32</v>
      </c>
      <c r="I51" s="19">
        <f t="shared" ref="I51" si="20">SUM(I44:I50)</f>
        <v>63.4</v>
      </c>
      <c r="J51" s="19">
        <f t="shared" ref="J51:L51" si="21">SUM(J44:J50)</f>
        <v>625.9</v>
      </c>
      <c r="K51" s="25"/>
      <c r="L51" s="19">
        <f t="shared" si="21"/>
        <v>73.19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89</v>
      </c>
      <c r="F52" s="43">
        <v>11</v>
      </c>
      <c r="G52" s="43">
        <v>0.7</v>
      </c>
      <c r="H52" s="43">
        <v>0.1</v>
      </c>
      <c r="I52" s="43">
        <v>0</v>
      </c>
      <c r="J52" s="43">
        <v>24</v>
      </c>
      <c r="K52" s="44">
        <v>200</v>
      </c>
      <c r="L52" s="43">
        <v>3.9</v>
      </c>
    </row>
    <row r="53" spans="1:12" ht="14.4" x14ac:dyDescent="0.3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4.4000000000000004</v>
      </c>
      <c r="H53" s="43">
        <v>4.5999999999999996</v>
      </c>
      <c r="I53" s="43">
        <v>20.7</v>
      </c>
      <c r="J53" s="43">
        <v>263</v>
      </c>
      <c r="K53" s="44">
        <v>237</v>
      </c>
      <c r="L53" s="43">
        <v>9.08</v>
      </c>
    </row>
    <row r="54" spans="1:12" ht="14.4" x14ac:dyDescent="0.3">
      <c r="A54" s="23"/>
      <c r="B54" s="15"/>
      <c r="C54" s="11"/>
      <c r="D54" s="7" t="s">
        <v>28</v>
      </c>
      <c r="E54" s="42" t="s">
        <v>57</v>
      </c>
      <c r="F54" s="43">
        <v>250</v>
      </c>
      <c r="G54" s="43">
        <v>22.7</v>
      </c>
      <c r="H54" s="43">
        <v>19.5</v>
      </c>
      <c r="I54" s="43">
        <v>36.299999999999997</v>
      </c>
      <c r="J54" s="43">
        <v>325.8</v>
      </c>
      <c r="K54" s="44">
        <v>394</v>
      </c>
      <c r="L54" s="43">
        <v>66.98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</v>
      </c>
      <c r="I56" s="43">
        <v>35.4</v>
      </c>
      <c r="J56" s="43">
        <v>140</v>
      </c>
      <c r="K56" s="44">
        <v>349</v>
      </c>
      <c r="L56" s="43">
        <v>7.66</v>
      </c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20</v>
      </c>
      <c r="G57" s="43">
        <v>2</v>
      </c>
      <c r="H57" s="43">
        <v>0.2</v>
      </c>
      <c r="I57" s="43">
        <v>10.5</v>
      </c>
      <c r="J57" s="43">
        <v>52</v>
      </c>
      <c r="K57" s="44">
        <v>2</v>
      </c>
      <c r="L57" s="43">
        <v>1.34</v>
      </c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1.2</v>
      </c>
      <c r="H58" s="43">
        <v>0.2</v>
      </c>
      <c r="I58" s="43">
        <v>8.8000000000000007</v>
      </c>
      <c r="J58" s="43">
        <v>42</v>
      </c>
      <c r="K58" s="44">
        <v>2</v>
      </c>
      <c r="L58" s="43">
        <v>1.32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701</v>
      </c>
      <c r="G61" s="19">
        <f t="shared" ref="G61" si="22">SUM(G52:G60)</f>
        <v>31.6</v>
      </c>
      <c r="H61" s="19">
        <f t="shared" ref="H61" si="23">SUM(H52:H60)</f>
        <v>24.599999999999998</v>
      </c>
      <c r="I61" s="19">
        <f t="shared" ref="I61" si="24">SUM(I52:I60)</f>
        <v>111.7</v>
      </c>
      <c r="J61" s="19">
        <f t="shared" ref="J61:L61" si="25">SUM(J52:J60)</f>
        <v>846.8</v>
      </c>
      <c r="K61" s="25"/>
      <c r="L61" s="19">
        <f t="shared" si="25"/>
        <v>90.28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1109</v>
      </c>
      <c r="G62" s="32">
        <f t="shared" ref="G62" si="26">G51+G61</f>
        <v>72.099999999999994</v>
      </c>
      <c r="H62" s="32">
        <f t="shared" ref="H62" si="27">H51+H61</f>
        <v>56.599999999999994</v>
      </c>
      <c r="I62" s="32">
        <f t="shared" ref="I62" si="28">I51+I61</f>
        <v>175.1</v>
      </c>
      <c r="J62" s="32">
        <f t="shared" ref="J62:L62" si="29">J51+J61</f>
        <v>1472.6999999999998</v>
      </c>
      <c r="K62" s="32"/>
      <c r="L62" s="32">
        <f t="shared" si="29"/>
        <v>163.47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40">
        <v>200</v>
      </c>
      <c r="G63" s="40">
        <v>8.1999999999999993</v>
      </c>
      <c r="H63" s="40">
        <v>12.8</v>
      </c>
      <c r="I63" s="40">
        <v>42.4</v>
      </c>
      <c r="J63" s="40">
        <v>276</v>
      </c>
      <c r="K63" s="41">
        <v>182</v>
      </c>
      <c r="L63" s="40">
        <v>21.24</v>
      </c>
    </row>
    <row r="64" spans="1:12" ht="14.4" x14ac:dyDescent="0.3">
      <c r="A64" s="23"/>
      <c r="B64" s="15"/>
      <c r="C64" s="11"/>
      <c r="D64" s="6"/>
      <c r="E64" s="42" t="s">
        <v>60</v>
      </c>
      <c r="F64" s="43">
        <v>20</v>
      </c>
      <c r="G64" s="43">
        <v>2.6</v>
      </c>
      <c r="H64" s="43">
        <v>12.2</v>
      </c>
      <c r="I64" s="43">
        <v>2.1</v>
      </c>
      <c r="J64" s="43">
        <v>113</v>
      </c>
      <c r="K64" s="51"/>
      <c r="L64" s="43">
        <v>16.239999999999998</v>
      </c>
    </row>
    <row r="65" spans="1:12" ht="14.4" x14ac:dyDescent="0.3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3.8</v>
      </c>
      <c r="H65" s="43">
        <v>21.8</v>
      </c>
      <c r="I65" s="43">
        <v>14.2</v>
      </c>
      <c r="J65" s="43">
        <v>144</v>
      </c>
      <c r="K65" s="44">
        <v>379</v>
      </c>
      <c r="L65" s="43">
        <v>13.89</v>
      </c>
    </row>
    <row r="66" spans="1:12" ht="14.4" x14ac:dyDescent="0.3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0.3</v>
      </c>
      <c r="I66" s="43">
        <v>11.5</v>
      </c>
      <c r="J66" s="43">
        <v>57.9</v>
      </c>
      <c r="K66" s="44">
        <v>2</v>
      </c>
      <c r="L66" s="43">
        <v>2.0099999999999998</v>
      </c>
    </row>
    <row r="67" spans="1:12" ht="14.4" x14ac:dyDescent="0.3">
      <c r="A67" s="23"/>
      <c r="B67" s="15"/>
      <c r="C67" s="11"/>
      <c r="D67" s="7" t="s">
        <v>24</v>
      </c>
      <c r="E67" s="42" t="s">
        <v>94</v>
      </c>
      <c r="F67" s="43">
        <v>1</v>
      </c>
      <c r="G67" s="43">
        <v>0.2</v>
      </c>
      <c r="H67" s="43">
        <v>0.3</v>
      </c>
      <c r="I67" s="43">
        <v>9.8000000000000007</v>
      </c>
      <c r="J67" s="43">
        <v>147</v>
      </c>
      <c r="K67" s="44">
        <v>760</v>
      </c>
      <c r="L67" s="43">
        <v>19.809999999999999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451</v>
      </c>
      <c r="G70" s="19">
        <f t="shared" ref="G70" si="30">SUM(G63:G69)</f>
        <v>17.099999999999998</v>
      </c>
      <c r="H70" s="19">
        <f t="shared" ref="H70" si="31">SUM(H63:H69)</f>
        <v>47.399999999999991</v>
      </c>
      <c r="I70" s="19">
        <f t="shared" ref="I70" si="32">SUM(I63:I69)</f>
        <v>80</v>
      </c>
      <c r="J70" s="19">
        <f t="shared" ref="J70:L70" si="33">SUM(J63:J69)</f>
        <v>737.9</v>
      </c>
      <c r="K70" s="25"/>
      <c r="L70" s="19">
        <f t="shared" si="33"/>
        <v>73.19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95</v>
      </c>
      <c r="F71" s="43">
        <v>20</v>
      </c>
      <c r="G71" s="43">
        <v>0.7</v>
      </c>
      <c r="H71" s="43">
        <v>0.1</v>
      </c>
      <c r="I71" s="43">
        <v>0</v>
      </c>
      <c r="J71" s="43">
        <v>24</v>
      </c>
      <c r="K71" s="44">
        <v>200</v>
      </c>
      <c r="L71" s="43">
        <v>9.3800000000000008</v>
      </c>
    </row>
    <row r="72" spans="1:12" ht="14.4" x14ac:dyDescent="0.3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11</v>
      </c>
      <c r="H72" s="43">
        <v>11</v>
      </c>
      <c r="I72" s="43">
        <v>97</v>
      </c>
      <c r="J72" s="43">
        <v>228</v>
      </c>
      <c r="K72" s="44">
        <v>136</v>
      </c>
      <c r="L72" s="43">
        <v>8.9</v>
      </c>
    </row>
    <row r="73" spans="1:12" ht="14.4" x14ac:dyDescent="0.3">
      <c r="A73" s="23"/>
      <c r="B73" s="15"/>
      <c r="C73" s="11"/>
      <c r="D73" s="7" t="s">
        <v>28</v>
      </c>
      <c r="E73" s="42" t="s">
        <v>96</v>
      </c>
      <c r="F73" s="43">
        <v>90</v>
      </c>
      <c r="G73" s="43">
        <v>18.7</v>
      </c>
      <c r="H73" s="43">
        <v>19.3</v>
      </c>
      <c r="I73" s="43">
        <v>8.4</v>
      </c>
      <c r="J73" s="43">
        <v>153</v>
      </c>
      <c r="K73" s="44" t="s">
        <v>62</v>
      </c>
      <c r="L73" s="43">
        <v>49.75</v>
      </c>
    </row>
    <row r="74" spans="1:12" ht="14.4" x14ac:dyDescent="0.3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5.5</v>
      </c>
      <c r="H74" s="43">
        <v>5</v>
      </c>
      <c r="I74" s="43">
        <v>34.9</v>
      </c>
      <c r="J74" s="43">
        <v>200.5</v>
      </c>
      <c r="K74" s="44">
        <v>309</v>
      </c>
      <c r="L74" s="43">
        <v>9.98</v>
      </c>
    </row>
    <row r="75" spans="1:12" ht="14.4" x14ac:dyDescent="0.3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0.2</v>
      </c>
      <c r="H75" s="43">
        <v>0</v>
      </c>
      <c r="I75" s="43">
        <v>32.799999999999997</v>
      </c>
      <c r="J75" s="43">
        <v>127</v>
      </c>
      <c r="K75" s="44">
        <v>348</v>
      </c>
      <c r="L75" s="43">
        <v>9.61</v>
      </c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20</v>
      </c>
      <c r="G76" s="43">
        <v>2</v>
      </c>
      <c r="H76" s="43">
        <v>0.2</v>
      </c>
      <c r="I76" s="43">
        <v>10.5</v>
      </c>
      <c r="J76" s="43">
        <v>52</v>
      </c>
      <c r="K76" s="44">
        <v>2</v>
      </c>
      <c r="L76" s="43">
        <v>1.34</v>
      </c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1.2</v>
      </c>
      <c r="H77" s="43">
        <v>0.2</v>
      </c>
      <c r="I77" s="43">
        <v>8.8000000000000007</v>
      </c>
      <c r="J77" s="43">
        <v>42</v>
      </c>
      <c r="K77" s="44">
        <v>2</v>
      </c>
      <c r="L77" s="43">
        <v>1.32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39.300000000000004</v>
      </c>
      <c r="H80" s="19">
        <f t="shared" ref="H80" si="35">SUM(H71:H79)</f>
        <v>35.800000000000004</v>
      </c>
      <c r="I80" s="19">
        <f t="shared" ref="I80" si="36">SUM(I71:I79)</f>
        <v>192.40000000000003</v>
      </c>
      <c r="J80" s="19">
        <f t="shared" ref="J80:L80" si="37">SUM(J71:J79)</f>
        <v>826.5</v>
      </c>
      <c r="K80" s="25"/>
      <c r="L80" s="19">
        <f t="shared" si="37"/>
        <v>90.28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1151</v>
      </c>
      <c r="G81" s="32">
        <f t="shared" ref="G81" si="38">G70+G80</f>
        <v>56.400000000000006</v>
      </c>
      <c r="H81" s="32">
        <f t="shared" ref="H81" si="39">H70+H80</f>
        <v>83.199999999999989</v>
      </c>
      <c r="I81" s="32">
        <f t="shared" ref="I81" si="40">I70+I80</f>
        <v>272.40000000000003</v>
      </c>
      <c r="J81" s="32">
        <f t="shared" ref="J81:L81" si="41">J70+J80</f>
        <v>1564.4</v>
      </c>
      <c r="K81" s="32"/>
      <c r="L81" s="32">
        <f t="shared" si="41"/>
        <v>163.47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250</v>
      </c>
      <c r="G82" s="40">
        <v>22.3</v>
      </c>
      <c r="H82" s="40">
        <v>23.6</v>
      </c>
      <c r="I82" s="40">
        <v>55.7</v>
      </c>
      <c r="J82" s="40">
        <v>467</v>
      </c>
      <c r="K82" s="41">
        <v>403</v>
      </c>
      <c r="L82" s="40">
        <v>62.75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75</v>
      </c>
      <c r="F84" s="43">
        <v>210</v>
      </c>
      <c r="G84" s="43">
        <v>0.2</v>
      </c>
      <c r="H84" s="43">
        <v>0</v>
      </c>
      <c r="I84" s="43">
        <v>15</v>
      </c>
      <c r="J84" s="43">
        <v>58</v>
      </c>
      <c r="K84" s="44">
        <v>376</v>
      </c>
      <c r="L84" s="43">
        <v>8.43</v>
      </c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2.2999999999999998</v>
      </c>
      <c r="H85" s="43">
        <v>0.3</v>
      </c>
      <c r="I85" s="43">
        <v>11.5</v>
      </c>
      <c r="J85" s="43">
        <v>57.9</v>
      </c>
      <c r="K85" s="44">
        <v>2</v>
      </c>
      <c r="L85" s="43">
        <v>2.0099999999999998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24.8</v>
      </c>
      <c r="H89" s="19">
        <f t="shared" ref="H89" si="43">SUM(H82:H88)</f>
        <v>23.900000000000002</v>
      </c>
      <c r="I89" s="19">
        <f t="shared" ref="I89" si="44">SUM(I82:I88)</f>
        <v>82.2</v>
      </c>
      <c r="J89" s="19">
        <f t="shared" ref="J89:L89" si="45">SUM(J82:J88)</f>
        <v>582.9</v>
      </c>
      <c r="K89" s="25"/>
      <c r="L89" s="19">
        <f t="shared" si="45"/>
        <v>73.190000000000012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97</v>
      </c>
      <c r="F91" s="43">
        <v>200</v>
      </c>
      <c r="G91" s="43">
        <v>3.1</v>
      </c>
      <c r="H91" s="43">
        <v>4.3</v>
      </c>
      <c r="I91" s="43">
        <v>14.1</v>
      </c>
      <c r="J91" s="43">
        <v>212</v>
      </c>
      <c r="K91" s="44">
        <v>129</v>
      </c>
      <c r="L91" s="43">
        <v>15.32</v>
      </c>
    </row>
    <row r="92" spans="1:12" ht="14.4" x14ac:dyDescent="0.3">
      <c r="A92" s="23"/>
      <c r="B92" s="15"/>
      <c r="C92" s="11"/>
      <c r="D92" s="7" t="s">
        <v>28</v>
      </c>
      <c r="E92" s="42" t="s">
        <v>65</v>
      </c>
      <c r="F92" s="43">
        <v>250</v>
      </c>
      <c r="G92" s="43">
        <v>22.3</v>
      </c>
      <c r="H92" s="43">
        <v>23.6</v>
      </c>
      <c r="I92" s="43">
        <v>55.7</v>
      </c>
      <c r="J92" s="43">
        <v>467</v>
      </c>
      <c r="K92" s="44">
        <v>403</v>
      </c>
      <c r="L92" s="43">
        <v>62.75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0.1</v>
      </c>
      <c r="H94" s="43">
        <v>0</v>
      </c>
      <c r="I94" s="43">
        <v>25.2</v>
      </c>
      <c r="J94" s="43">
        <v>96</v>
      </c>
      <c r="K94" s="44">
        <v>646</v>
      </c>
      <c r="L94" s="43">
        <v>9.5500000000000007</v>
      </c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20</v>
      </c>
      <c r="G95" s="43">
        <v>2</v>
      </c>
      <c r="H95" s="43">
        <v>0.2</v>
      </c>
      <c r="I95" s="43">
        <v>10.5</v>
      </c>
      <c r="J95" s="43">
        <v>52</v>
      </c>
      <c r="K95" s="44">
        <v>2</v>
      </c>
      <c r="L95" s="43">
        <v>1.34</v>
      </c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20</v>
      </c>
      <c r="G96" s="43">
        <v>1.2</v>
      </c>
      <c r="H96" s="43">
        <v>0.2</v>
      </c>
      <c r="I96" s="43">
        <v>8.8000000000000007</v>
      </c>
      <c r="J96" s="43">
        <v>42</v>
      </c>
      <c r="K96" s="44">
        <v>2</v>
      </c>
      <c r="L96" s="43">
        <v>1.32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28.700000000000003</v>
      </c>
      <c r="H99" s="19">
        <f t="shared" ref="H99" si="47">SUM(H90:H98)</f>
        <v>28.3</v>
      </c>
      <c r="I99" s="19">
        <f t="shared" ref="I99" si="48">SUM(I90:I98)</f>
        <v>114.3</v>
      </c>
      <c r="J99" s="19">
        <f t="shared" ref="J99:L99" si="49">SUM(J90:J98)</f>
        <v>869</v>
      </c>
      <c r="K99" s="25"/>
      <c r="L99" s="19">
        <f t="shared" si="49"/>
        <v>90.279999999999987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1180</v>
      </c>
      <c r="G100" s="32">
        <f t="shared" ref="G100" si="50">G89+G99</f>
        <v>53.5</v>
      </c>
      <c r="H100" s="32">
        <f t="shared" ref="H100" si="51">H89+H99</f>
        <v>52.2</v>
      </c>
      <c r="I100" s="32">
        <f t="shared" ref="I100" si="52">I89+I99</f>
        <v>196.5</v>
      </c>
      <c r="J100" s="32">
        <f t="shared" ref="J100:L100" si="53">J89+J99</f>
        <v>1451.9</v>
      </c>
      <c r="K100" s="32"/>
      <c r="L100" s="32">
        <f t="shared" si="53"/>
        <v>163.47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104</v>
      </c>
      <c r="F101" s="40">
        <v>200</v>
      </c>
      <c r="G101" s="40">
        <v>58.2</v>
      </c>
      <c r="H101" s="40">
        <v>12.8</v>
      </c>
      <c r="I101" s="40">
        <v>42.4</v>
      </c>
      <c r="J101" s="40">
        <v>168</v>
      </c>
      <c r="K101" s="41">
        <v>182</v>
      </c>
      <c r="L101" s="40">
        <v>23.11</v>
      </c>
    </row>
    <row r="102" spans="1:12" ht="14.4" x14ac:dyDescent="0.3">
      <c r="A102" s="23"/>
      <c r="B102" s="15"/>
      <c r="C102" s="11"/>
      <c r="D102" s="6"/>
      <c r="E102" s="42" t="s">
        <v>60</v>
      </c>
      <c r="F102" s="43">
        <v>20</v>
      </c>
      <c r="G102" s="43">
        <v>2.6</v>
      </c>
      <c r="H102" s="43">
        <v>12.2</v>
      </c>
      <c r="I102" s="43">
        <v>2.1</v>
      </c>
      <c r="J102" s="43">
        <v>113</v>
      </c>
      <c r="K102" s="51"/>
      <c r="L102" s="43">
        <v>16.239999999999998</v>
      </c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</v>
      </c>
      <c r="G103" s="43">
        <v>5.8</v>
      </c>
      <c r="H103" s="43">
        <v>5.8</v>
      </c>
      <c r="I103" s="43">
        <v>34.4</v>
      </c>
      <c r="J103" s="43">
        <v>205.6</v>
      </c>
      <c r="K103" s="44">
        <v>382</v>
      </c>
      <c r="L103" s="43">
        <v>15.33</v>
      </c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2.2999999999999998</v>
      </c>
      <c r="H104" s="43">
        <v>0.3</v>
      </c>
      <c r="I104" s="43">
        <v>11.5</v>
      </c>
      <c r="J104" s="43">
        <v>57.9</v>
      </c>
      <c r="K104" s="44">
        <v>2</v>
      </c>
      <c r="L104" s="43">
        <v>2.0099999999999998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105</v>
      </c>
      <c r="F106" s="43">
        <v>50</v>
      </c>
      <c r="G106" s="43">
        <v>3.8</v>
      </c>
      <c r="H106" s="43">
        <v>5</v>
      </c>
      <c r="I106" s="43">
        <v>26.9</v>
      </c>
      <c r="J106" s="43">
        <v>108</v>
      </c>
      <c r="K106" s="44">
        <v>105</v>
      </c>
      <c r="L106" s="43">
        <v>16.5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320</v>
      </c>
      <c r="G108" s="19">
        <f t="shared" ref="G108:J108" si="54">SUM(G101:G107)</f>
        <v>72.7</v>
      </c>
      <c r="H108" s="19">
        <f t="shared" si="54"/>
        <v>36.1</v>
      </c>
      <c r="I108" s="19">
        <f t="shared" si="54"/>
        <v>117.30000000000001</v>
      </c>
      <c r="J108" s="19">
        <f t="shared" si="54"/>
        <v>652.5</v>
      </c>
      <c r="K108" s="25"/>
      <c r="L108" s="19">
        <f t="shared" ref="L108" si="55">SUM(L101:L107)</f>
        <v>73.19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106</v>
      </c>
      <c r="F109" s="43">
        <v>45</v>
      </c>
      <c r="G109" s="43">
        <v>0.7</v>
      </c>
      <c r="H109" s="43">
        <v>0.1</v>
      </c>
      <c r="I109" s="43">
        <v>0</v>
      </c>
      <c r="J109" s="43">
        <v>24</v>
      </c>
      <c r="K109" s="44">
        <v>200</v>
      </c>
      <c r="L109" s="43">
        <v>21.94</v>
      </c>
    </row>
    <row r="110" spans="1:12" ht="14.4" x14ac:dyDescent="0.3">
      <c r="A110" s="23"/>
      <c r="B110" s="15"/>
      <c r="C110" s="11"/>
      <c r="D110" s="7" t="s">
        <v>27</v>
      </c>
      <c r="E110" s="42" t="s">
        <v>42</v>
      </c>
      <c r="F110" s="43">
        <v>200</v>
      </c>
      <c r="G110" s="43">
        <v>4.5</v>
      </c>
      <c r="H110" s="43">
        <v>5.9</v>
      </c>
      <c r="I110" s="43">
        <v>15.8</v>
      </c>
      <c r="J110" s="43">
        <v>167</v>
      </c>
      <c r="K110" s="44">
        <v>239</v>
      </c>
      <c r="L110" s="43">
        <v>8.2799999999999994</v>
      </c>
    </row>
    <row r="111" spans="1:12" ht="14.4" x14ac:dyDescent="0.3">
      <c r="A111" s="23"/>
      <c r="B111" s="15"/>
      <c r="C111" s="11"/>
      <c r="D111" s="7" t="s">
        <v>28</v>
      </c>
      <c r="E111" s="42" t="s">
        <v>107</v>
      </c>
      <c r="F111" s="43">
        <v>100</v>
      </c>
      <c r="G111" s="43">
        <v>12.8</v>
      </c>
      <c r="H111" s="43">
        <v>13.9</v>
      </c>
      <c r="I111" s="43">
        <v>4.5</v>
      </c>
      <c r="J111" s="43">
        <v>246</v>
      </c>
      <c r="K111" s="44">
        <v>390</v>
      </c>
      <c r="L111" s="43">
        <v>36.880000000000003</v>
      </c>
    </row>
    <row r="112" spans="1:12" ht="14.4" x14ac:dyDescent="0.3">
      <c r="A112" s="23"/>
      <c r="B112" s="15"/>
      <c r="C112" s="11"/>
      <c r="D112" s="7" t="s">
        <v>29</v>
      </c>
      <c r="E112" s="42" t="s">
        <v>44</v>
      </c>
      <c r="F112" s="43">
        <v>200</v>
      </c>
      <c r="G112" s="43">
        <v>7.7</v>
      </c>
      <c r="H112" s="43">
        <v>6.6</v>
      </c>
      <c r="I112" s="43">
        <v>43.1</v>
      </c>
      <c r="J112" s="43">
        <v>220</v>
      </c>
      <c r="K112" s="44">
        <v>302</v>
      </c>
      <c r="L112" s="43">
        <v>12.86</v>
      </c>
    </row>
    <row r="113" spans="1:12" ht="14.4" x14ac:dyDescent="0.3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0.6</v>
      </c>
      <c r="H113" s="43">
        <v>0</v>
      </c>
      <c r="I113" s="43">
        <v>35.4</v>
      </c>
      <c r="J113" s="43">
        <v>140</v>
      </c>
      <c r="K113" s="44">
        <v>348</v>
      </c>
      <c r="L113" s="43">
        <v>7.66</v>
      </c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20</v>
      </c>
      <c r="G114" s="43">
        <v>2</v>
      </c>
      <c r="H114" s="43">
        <v>0.2</v>
      </c>
      <c r="I114" s="43">
        <v>10.5</v>
      </c>
      <c r="J114" s="43">
        <v>52</v>
      </c>
      <c r="K114" s="44">
        <v>2</v>
      </c>
      <c r="L114" s="43">
        <v>1.34</v>
      </c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1.2</v>
      </c>
      <c r="H115" s="43">
        <v>0.2</v>
      </c>
      <c r="I115" s="43">
        <v>8.8000000000000007</v>
      </c>
      <c r="J115" s="43">
        <v>42</v>
      </c>
      <c r="K115" s="44">
        <v>2</v>
      </c>
      <c r="L115" s="43">
        <v>1.32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29.5</v>
      </c>
      <c r="H118" s="19">
        <f t="shared" si="56"/>
        <v>26.9</v>
      </c>
      <c r="I118" s="19">
        <f t="shared" si="56"/>
        <v>118.10000000000001</v>
      </c>
      <c r="J118" s="19">
        <f t="shared" si="56"/>
        <v>891</v>
      </c>
      <c r="K118" s="25"/>
      <c r="L118" s="19">
        <f t="shared" ref="L118" si="57">SUM(L109:L117)</f>
        <v>90.279999999999987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1105</v>
      </c>
      <c r="G119" s="32">
        <f t="shared" ref="G119" si="58">G108+G118</f>
        <v>102.2</v>
      </c>
      <c r="H119" s="32">
        <f t="shared" ref="H119" si="59">H108+H118</f>
        <v>63</v>
      </c>
      <c r="I119" s="32">
        <f t="shared" ref="I119" si="60">I108+I118</f>
        <v>235.40000000000003</v>
      </c>
      <c r="J119" s="32">
        <f t="shared" ref="J119:L119" si="61">J108+J118</f>
        <v>1543.5</v>
      </c>
      <c r="K119" s="32"/>
      <c r="L119" s="32">
        <f t="shared" si="61"/>
        <v>163.46999999999997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50</v>
      </c>
      <c r="G120" s="40">
        <v>8.6</v>
      </c>
      <c r="H120" s="40">
        <v>12</v>
      </c>
      <c r="I120" s="40">
        <v>0.2</v>
      </c>
      <c r="J120" s="40">
        <v>130.5</v>
      </c>
      <c r="K120" s="41">
        <v>243</v>
      </c>
      <c r="L120" s="40">
        <v>26.32</v>
      </c>
    </row>
    <row r="121" spans="1:12" ht="14.4" x14ac:dyDescent="0.3">
      <c r="A121" s="14"/>
      <c r="B121" s="15"/>
      <c r="C121" s="11"/>
      <c r="D121" s="6"/>
      <c r="E121" s="42" t="s">
        <v>63</v>
      </c>
      <c r="F121" s="43">
        <v>150</v>
      </c>
      <c r="G121" s="43">
        <v>5.5</v>
      </c>
      <c r="H121" s="43">
        <v>5</v>
      </c>
      <c r="I121" s="43">
        <v>34.9</v>
      </c>
      <c r="J121" s="43">
        <v>200.5</v>
      </c>
      <c r="K121" s="44">
        <v>309</v>
      </c>
      <c r="L121" s="43">
        <v>9.98</v>
      </c>
    </row>
    <row r="122" spans="1:12" ht="14.4" x14ac:dyDescent="0.3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0.2</v>
      </c>
      <c r="H122" s="43">
        <v>0</v>
      </c>
      <c r="I122" s="43">
        <v>15</v>
      </c>
      <c r="J122" s="43">
        <v>58</v>
      </c>
      <c r="K122" s="44">
        <v>376</v>
      </c>
      <c r="L122" s="43">
        <v>2.61</v>
      </c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0.3</v>
      </c>
      <c r="I123" s="43">
        <v>11.5</v>
      </c>
      <c r="J123" s="43">
        <v>57.9</v>
      </c>
      <c r="K123" s="44">
        <v>2</v>
      </c>
      <c r="L123" s="43">
        <v>2.0099999999999998</v>
      </c>
    </row>
    <row r="124" spans="1:12" ht="14.4" x14ac:dyDescent="0.3">
      <c r="A124" s="14"/>
      <c r="B124" s="15"/>
      <c r="C124" s="11"/>
      <c r="D124" s="7" t="s">
        <v>24</v>
      </c>
      <c r="E124" s="42" t="s">
        <v>94</v>
      </c>
      <c r="F124" s="43">
        <v>100</v>
      </c>
      <c r="G124" s="43">
        <v>0.2</v>
      </c>
      <c r="H124" s="43">
        <v>0.3</v>
      </c>
      <c r="I124" s="43">
        <v>9.8000000000000007</v>
      </c>
      <c r="J124" s="43">
        <v>147</v>
      </c>
      <c r="K124" s="44">
        <v>760</v>
      </c>
      <c r="L124" s="43">
        <v>32.270000000000003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16.799999999999997</v>
      </c>
      <c r="H127" s="19">
        <f t="shared" si="62"/>
        <v>17.600000000000001</v>
      </c>
      <c r="I127" s="19">
        <f t="shared" si="62"/>
        <v>71.400000000000006</v>
      </c>
      <c r="J127" s="19">
        <f t="shared" si="62"/>
        <v>593.9</v>
      </c>
      <c r="K127" s="25"/>
      <c r="L127" s="19">
        <f t="shared" ref="L127" si="63">SUM(L120:L126)</f>
        <v>73.19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51</v>
      </c>
      <c r="F129" s="43">
        <v>200</v>
      </c>
      <c r="G129" s="43">
        <v>2.4</v>
      </c>
      <c r="H129" s="43">
        <v>4.5999999999999996</v>
      </c>
      <c r="I129" s="43">
        <v>14.1</v>
      </c>
      <c r="J129" s="43">
        <v>108</v>
      </c>
      <c r="K129" s="44">
        <v>82</v>
      </c>
      <c r="L129" s="43">
        <v>12.12</v>
      </c>
    </row>
    <row r="130" spans="1:12" ht="14.4" x14ac:dyDescent="0.3">
      <c r="A130" s="14"/>
      <c r="B130" s="15"/>
      <c r="C130" s="11"/>
      <c r="D130" s="7" t="s">
        <v>28</v>
      </c>
      <c r="E130" s="42" t="s">
        <v>108</v>
      </c>
      <c r="F130" s="43">
        <v>90</v>
      </c>
      <c r="G130" s="43">
        <v>38.4</v>
      </c>
      <c r="H130" s="43">
        <v>22.1</v>
      </c>
      <c r="I130" s="43">
        <v>19.7</v>
      </c>
      <c r="J130" s="43">
        <v>296</v>
      </c>
      <c r="K130" s="44" t="s">
        <v>70</v>
      </c>
      <c r="L130" s="43">
        <v>48.49</v>
      </c>
    </row>
    <row r="131" spans="1:12" ht="14.4" x14ac:dyDescent="0.3">
      <c r="A131" s="14"/>
      <c r="B131" s="15"/>
      <c r="C131" s="11"/>
      <c r="D131" s="7" t="s">
        <v>29</v>
      </c>
      <c r="E131" s="42" t="s">
        <v>53</v>
      </c>
      <c r="F131" s="43">
        <v>200</v>
      </c>
      <c r="G131" s="43">
        <v>3.8</v>
      </c>
      <c r="H131" s="43">
        <v>6.1</v>
      </c>
      <c r="I131" s="43">
        <v>38.6</v>
      </c>
      <c r="J131" s="43">
        <v>228</v>
      </c>
      <c r="K131" s="44">
        <v>304</v>
      </c>
      <c r="L131" s="43">
        <v>17.32</v>
      </c>
    </row>
    <row r="132" spans="1:12" ht="14.4" x14ac:dyDescent="0.3">
      <c r="A132" s="14"/>
      <c r="B132" s="15"/>
      <c r="C132" s="11"/>
      <c r="D132" s="7" t="s">
        <v>30</v>
      </c>
      <c r="E132" s="42" t="s">
        <v>109</v>
      </c>
      <c r="F132" s="43">
        <v>200</v>
      </c>
      <c r="G132" s="43">
        <v>0</v>
      </c>
      <c r="H132" s="43">
        <v>0</v>
      </c>
      <c r="I132" s="43">
        <v>24.8</v>
      </c>
      <c r="J132" s="43">
        <v>97</v>
      </c>
      <c r="K132" s="44">
        <v>586</v>
      </c>
      <c r="L132" s="43">
        <v>9.69</v>
      </c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20</v>
      </c>
      <c r="G133" s="43">
        <v>2</v>
      </c>
      <c r="H133" s="43">
        <v>0.2</v>
      </c>
      <c r="I133" s="43">
        <v>10.5</v>
      </c>
      <c r="J133" s="43">
        <v>52</v>
      </c>
      <c r="K133" s="44">
        <v>2</v>
      </c>
      <c r="L133" s="43">
        <v>1.34</v>
      </c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1.2</v>
      </c>
      <c r="H134" s="43">
        <v>0.2</v>
      </c>
      <c r="I134" s="43">
        <v>8.8000000000000007</v>
      </c>
      <c r="J134" s="43">
        <v>42</v>
      </c>
      <c r="K134" s="44">
        <v>2</v>
      </c>
      <c r="L134" s="43">
        <v>1.32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47.8</v>
      </c>
      <c r="H137" s="19">
        <f t="shared" si="64"/>
        <v>33.20000000000001</v>
      </c>
      <c r="I137" s="19">
        <f t="shared" si="64"/>
        <v>116.5</v>
      </c>
      <c r="J137" s="19">
        <f t="shared" si="64"/>
        <v>823</v>
      </c>
      <c r="K137" s="25"/>
      <c r="L137" s="19">
        <f t="shared" ref="L137" si="65">SUM(L128:L136)</f>
        <v>90.28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1260</v>
      </c>
      <c r="G138" s="32">
        <f t="shared" ref="G138" si="66">G127+G137</f>
        <v>64.599999999999994</v>
      </c>
      <c r="H138" s="32">
        <f t="shared" ref="H138" si="67">H127+H137</f>
        <v>50.800000000000011</v>
      </c>
      <c r="I138" s="32">
        <f t="shared" ref="I138" si="68">I127+I137</f>
        <v>187.9</v>
      </c>
      <c r="J138" s="32">
        <f t="shared" ref="J138:L138" si="69">J127+J137</f>
        <v>1416.9</v>
      </c>
      <c r="K138" s="32"/>
      <c r="L138" s="32">
        <f t="shared" si="69"/>
        <v>163.47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110</v>
      </c>
      <c r="F139" s="40">
        <v>250</v>
      </c>
      <c r="G139" s="40">
        <v>29.7</v>
      </c>
      <c r="H139" s="40">
        <v>19.5</v>
      </c>
      <c r="I139" s="40">
        <v>36.299999999999997</v>
      </c>
      <c r="J139" s="40">
        <v>378.7</v>
      </c>
      <c r="K139" s="41">
        <v>391</v>
      </c>
      <c r="L139" s="40">
        <v>63.52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0.6</v>
      </c>
      <c r="H141" s="43">
        <v>0</v>
      </c>
      <c r="I141" s="43">
        <v>35.4</v>
      </c>
      <c r="J141" s="43">
        <v>140</v>
      </c>
      <c r="K141" s="44">
        <v>349</v>
      </c>
      <c r="L141" s="43">
        <v>7.66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2.2999999999999998</v>
      </c>
      <c r="H142" s="43">
        <v>0.3</v>
      </c>
      <c r="I142" s="43">
        <v>11.5</v>
      </c>
      <c r="J142" s="43">
        <v>57.9</v>
      </c>
      <c r="K142" s="44">
        <v>2</v>
      </c>
      <c r="L142" s="43">
        <v>2.0099999999999998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 t="shared" ref="G146:J146" si="70">SUM(G139:G145)</f>
        <v>32.6</v>
      </c>
      <c r="H146" s="19">
        <f t="shared" si="70"/>
        <v>19.8</v>
      </c>
      <c r="I146" s="19">
        <f t="shared" si="70"/>
        <v>83.199999999999989</v>
      </c>
      <c r="J146" s="19">
        <f t="shared" si="70"/>
        <v>576.6</v>
      </c>
      <c r="K146" s="25"/>
      <c r="L146" s="19">
        <f t="shared" ref="L146" si="71">SUM(L139:L145)</f>
        <v>73.190000000000012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111</v>
      </c>
      <c r="F148" s="43">
        <v>200</v>
      </c>
      <c r="G148" s="43">
        <v>5.4</v>
      </c>
      <c r="H148" s="43">
        <v>4.8</v>
      </c>
      <c r="I148" s="43">
        <v>20.5</v>
      </c>
      <c r="J148" s="43">
        <v>227</v>
      </c>
      <c r="K148" s="44">
        <v>162</v>
      </c>
      <c r="L148" s="43">
        <v>8.6999999999999993</v>
      </c>
    </row>
    <row r="149" spans="1:12" ht="14.4" x14ac:dyDescent="0.3">
      <c r="A149" s="23"/>
      <c r="B149" s="15"/>
      <c r="C149" s="11"/>
      <c r="D149" s="7" t="s">
        <v>28</v>
      </c>
      <c r="E149" s="42" t="s">
        <v>110</v>
      </c>
      <c r="F149" s="43">
        <v>250</v>
      </c>
      <c r="G149" s="43">
        <v>29.7</v>
      </c>
      <c r="H149" s="43">
        <v>19.5</v>
      </c>
      <c r="I149" s="43">
        <v>36.299999999999997</v>
      </c>
      <c r="J149" s="43">
        <v>378.7</v>
      </c>
      <c r="K149" s="44">
        <v>391</v>
      </c>
      <c r="L149" s="43">
        <v>68.25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102</v>
      </c>
      <c r="F151" s="43">
        <v>200</v>
      </c>
      <c r="G151" s="43">
        <v>0</v>
      </c>
      <c r="H151" s="43">
        <v>0</v>
      </c>
      <c r="I151" s="43">
        <v>30.6</v>
      </c>
      <c r="J151" s="43">
        <v>119</v>
      </c>
      <c r="K151" s="44">
        <v>591</v>
      </c>
      <c r="L151" s="43">
        <v>10.67</v>
      </c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20</v>
      </c>
      <c r="G152" s="43">
        <v>2</v>
      </c>
      <c r="H152" s="43">
        <v>0.2</v>
      </c>
      <c r="I152" s="43">
        <v>10.5</v>
      </c>
      <c r="J152" s="43">
        <v>52</v>
      </c>
      <c r="K152" s="44">
        <v>2</v>
      </c>
      <c r="L152" s="43">
        <v>1.34</v>
      </c>
    </row>
    <row r="153" spans="1:12" ht="14.4" x14ac:dyDescent="0.3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1.2</v>
      </c>
      <c r="H153" s="43">
        <v>0.2</v>
      </c>
      <c r="I153" s="43">
        <v>8.8000000000000007</v>
      </c>
      <c r="J153" s="43">
        <v>42</v>
      </c>
      <c r="K153" s="44">
        <v>2</v>
      </c>
      <c r="L153" s="43">
        <v>1.32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72">SUM(G147:G155)</f>
        <v>38.300000000000004</v>
      </c>
      <c r="H156" s="19">
        <f t="shared" si="72"/>
        <v>24.7</v>
      </c>
      <c r="I156" s="19">
        <f t="shared" si="72"/>
        <v>106.7</v>
      </c>
      <c r="J156" s="19">
        <f t="shared" si="72"/>
        <v>818.7</v>
      </c>
      <c r="K156" s="25"/>
      <c r="L156" s="19">
        <f t="shared" ref="L156" si="73">SUM(L147:L155)</f>
        <v>90.28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1170</v>
      </c>
      <c r="G157" s="32">
        <f t="shared" ref="G157" si="74">G146+G156</f>
        <v>70.900000000000006</v>
      </c>
      <c r="H157" s="32">
        <f t="shared" ref="H157" si="75">H146+H156</f>
        <v>44.5</v>
      </c>
      <c r="I157" s="32">
        <f t="shared" ref="I157" si="76">I146+I156</f>
        <v>189.89999999999998</v>
      </c>
      <c r="J157" s="32">
        <f t="shared" ref="J157:L157" si="77">J146+J156</f>
        <v>1395.3000000000002</v>
      </c>
      <c r="K157" s="32"/>
      <c r="L157" s="32">
        <f t="shared" si="77"/>
        <v>163.47000000000003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105</v>
      </c>
      <c r="G158" s="40">
        <v>10</v>
      </c>
      <c r="H158" s="40">
        <v>12.4</v>
      </c>
      <c r="I158" s="40">
        <v>2</v>
      </c>
      <c r="J158" s="40">
        <v>398</v>
      </c>
      <c r="K158" s="41">
        <v>534</v>
      </c>
      <c r="L158" s="40">
        <v>49.51</v>
      </c>
    </row>
    <row r="159" spans="1:12" ht="14.4" x14ac:dyDescent="0.3">
      <c r="A159" s="23"/>
      <c r="B159" s="15"/>
      <c r="C159" s="11"/>
      <c r="D159" s="6"/>
      <c r="E159" s="42" t="s">
        <v>60</v>
      </c>
      <c r="F159" s="43">
        <v>24</v>
      </c>
      <c r="G159" s="43">
        <v>2.6</v>
      </c>
      <c r="H159" s="43">
        <v>12.2</v>
      </c>
      <c r="I159" s="43">
        <v>2.1</v>
      </c>
      <c r="J159" s="43">
        <v>123</v>
      </c>
      <c r="K159" s="44">
        <v>3</v>
      </c>
      <c r="L159" s="43">
        <v>19.059999999999999</v>
      </c>
    </row>
    <row r="160" spans="1:12" ht="14.4" x14ac:dyDescent="0.3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0.2</v>
      </c>
      <c r="H160" s="43">
        <v>0</v>
      </c>
      <c r="I160" s="43">
        <v>15</v>
      </c>
      <c r="J160" s="43">
        <v>2.8</v>
      </c>
      <c r="K160" s="44">
        <v>376</v>
      </c>
      <c r="L160" s="43">
        <v>2.61</v>
      </c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0.3</v>
      </c>
      <c r="I161" s="43">
        <v>11.5</v>
      </c>
      <c r="J161" s="43">
        <v>57.9</v>
      </c>
      <c r="K161" s="44">
        <v>2</v>
      </c>
      <c r="L161" s="43">
        <v>2.0099999999999998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359</v>
      </c>
      <c r="G165" s="19">
        <f t="shared" ref="G165:J165" si="78">SUM(G158:G164)</f>
        <v>15.099999999999998</v>
      </c>
      <c r="H165" s="19">
        <f t="shared" si="78"/>
        <v>24.900000000000002</v>
      </c>
      <c r="I165" s="19">
        <f t="shared" si="78"/>
        <v>30.6</v>
      </c>
      <c r="J165" s="19">
        <f t="shared" si="78"/>
        <v>581.69999999999993</v>
      </c>
      <c r="K165" s="25"/>
      <c r="L165" s="19">
        <f t="shared" ref="L165" si="79">SUM(L158:L164)</f>
        <v>73.19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112</v>
      </c>
      <c r="F166" s="43">
        <v>28</v>
      </c>
      <c r="G166" s="43">
        <v>0.7</v>
      </c>
      <c r="H166" s="43">
        <v>0.1</v>
      </c>
      <c r="I166" s="43">
        <v>0</v>
      </c>
      <c r="J166" s="43">
        <v>24</v>
      </c>
      <c r="K166" s="44">
        <v>200</v>
      </c>
      <c r="L166" s="43">
        <v>10.27</v>
      </c>
    </row>
    <row r="167" spans="1:12" ht="14.4" x14ac:dyDescent="0.3">
      <c r="A167" s="23"/>
      <c r="B167" s="15"/>
      <c r="C167" s="11"/>
      <c r="D167" s="7" t="s">
        <v>27</v>
      </c>
      <c r="E167" s="42" t="s">
        <v>72</v>
      </c>
      <c r="F167" s="43">
        <v>200</v>
      </c>
      <c r="G167" s="43">
        <v>1.9</v>
      </c>
      <c r="H167" s="43">
        <v>5.4</v>
      </c>
      <c r="I167" s="43">
        <v>9.8000000000000007</v>
      </c>
      <c r="J167" s="43">
        <v>117.5</v>
      </c>
      <c r="K167" s="44">
        <v>88</v>
      </c>
      <c r="L167" s="43">
        <v>10.78</v>
      </c>
    </row>
    <row r="168" spans="1:12" ht="14.4" x14ac:dyDescent="0.3">
      <c r="A168" s="23"/>
      <c r="B168" s="15"/>
      <c r="C168" s="11"/>
      <c r="D168" s="7" t="s">
        <v>28</v>
      </c>
      <c r="E168" s="42" t="s">
        <v>73</v>
      </c>
      <c r="F168" s="43">
        <v>100</v>
      </c>
      <c r="G168" s="43">
        <v>14.6</v>
      </c>
      <c r="H168" s="43">
        <v>10.8</v>
      </c>
      <c r="I168" s="43">
        <v>7.9</v>
      </c>
      <c r="J168" s="43">
        <v>190</v>
      </c>
      <c r="K168" s="44">
        <v>387</v>
      </c>
      <c r="L168" s="43">
        <v>44.73</v>
      </c>
    </row>
    <row r="169" spans="1:12" ht="14.4" x14ac:dyDescent="0.3">
      <c r="A169" s="23"/>
      <c r="B169" s="15"/>
      <c r="C169" s="11"/>
      <c r="D169" s="7" t="s">
        <v>29</v>
      </c>
      <c r="E169" s="42" t="s">
        <v>74</v>
      </c>
      <c r="F169" s="43">
        <v>150</v>
      </c>
      <c r="G169" s="43">
        <v>5.5</v>
      </c>
      <c r="H169" s="43">
        <v>5</v>
      </c>
      <c r="I169" s="43">
        <v>34.9</v>
      </c>
      <c r="J169" s="43">
        <v>200.5</v>
      </c>
      <c r="K169" s="44">
        <v>309</v>
      </c>
      <c r="L169" s="43">
        <v>9.98</v>
      </c>
    </row>
    <row r="170" spans="1:12" ht="14.4" x14ac:dyDescent="0.3">
      <c r="A170" s="23"/>
      <c r="B170" s="15"/>
      <c r="C170" s="11"/>
      <c r="D170" s="7" t="s">
        <v>30</v>
      </c>
      <c r="E170" s="42" t="s">
        <v>113</v>
      </c>
      <c r="F170" s="43">
        <v>200</v>
      </c>
      <c r="G170" s="43">
        <v>0</v>
      </c>
      <c r="H170" s="43">
        <v>0</v>
      </c>
      <c r="I170" s="43">
        <v>24.8</v>
      </c>
      <c r="J170" s="43">
        <v>97</v>
      </c>
      <c r="K170" s="44">
        <v>585</v>
      </c>
      <c r="L170" s="43">
        <v>11.86</v>
      </c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20</v>
      </c>
      <c r="G171" s="43">
        <v>2</v>
      </c>
      <c r="H171" s="43">
        <v>0.2</v>
      </c>
      <c r="I171" s="43">
        <v>10.5</v>
      </c>
      <c r="J171" s="43">
        <v>52</v>
      </c>
      <c r="K171" s="44">
        <v>2</v>
      </c>
      <c r="L171" s="43">
        <v>1.34</v>
      </c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1.2</v>
      </c>
      <c r="H172" s="43">
        <v>0.2</v>
      </c>
      <c r="I172" s="43">
        <v>8.8000000000000007</v>
      </c>
      <c r="J172" s="43">
        <v>42</v>
      </c>
      <c r="K172" s="44">
        <v>2</v>
      </c>
      <c r="L172" s="43">
        <v>1.32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718</v>
      </c>
      <c r="G175" s="19">
        <f t="shared" ref="G175:J175" si="80">SUM(G166:G174)</f>
        <v>25.9</v>
      </c>
      <c r="H175" s="19">
        <f t="shared" si="80"/>
        <v>21.7</v>
      </c>
      <c r="I175" s="19">
        <f t="shared" si="80"/>
        <v>96.7</v>
      </c>
      <c r="J175" s="19">
        <f t="shared" si="80"/>
        <v>723</v>
      </c>
      <c r="K175" s="25"/>
      <c r="L175" s="19">
        <f t="shared" ref="L175" si="81">SUM(L166:L174)</f>
        <v>90.28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1077</v>
      </c>
      <c r="G176" s="32">
        <f t="shared" ref="G176" si="82">G165+G175</f>
        <v>41</v>
      </c>
      <c r="H176" s="32">
        <f t="shared" ref="H176" si="83">H165+H175</f>
        <v>46.6</v>
      </c>
      <c r="I176" s="32">
        <f t="shared" ref="I176" si="84">I165+I175</f>
        <v>127.30000000000001</v>
      </c>
      <c r="J176" s="32">
        <f t="shared" ref="J176:L176" si="85">J165+J175</f>
        <v>1304.6999999999998</v>
      </c>
      <c r="K176" s="32"/>
      <c r="L176" s="32">
        <f t="shared" si="85"/>
        <v>163.47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114</v>
      </c>
      <c r="F177" s="40">
        <v>200</v>
      </c>
      <c r="G177" s="40">
        <v>8.1999999999999993</v>
      </c>
      <c r="H177" s="40">
        <v>12.8</v>
      </c>
      <c r="I177" s="40">
        <v>42.4</v>
      </c>
      <c r="J177" s="40">
        <v>280</v>
      </c>
      <c r="K177" s="41">
        <v>182</v>
      </c>
      <c r="L177" s="40">
        <v>20.27</v>
      </c>
    </row>
    <row r="178" spans="1:12" ht="14.4" x14ac:dyDescent="0.3">
      <c r="A178" s="23"/>
      <c r="B178" s="15"/>
      <c r="C178" s="11"/>
      <c r="D178" s="6"/>
      <c r="E178" s="42" t="s">
        <v>60</v>
      </c>
      <c r="F178" s="43">
        <v>26</v>
      </c>
      <c r="G178" s="43">
        <v>2.6</v>
      </c>
      <c r="H178" s="43">
        <v>12.2</v>
      </c>
      <c r="I178" s="43">
        <v>2.1</v>
      </c>
      <c r="J178" s="43">
        <v>113</v>
      </c>
      <c r="K178" s="52"/>
      <c r="L178" s="43">
        <v>20.95</v>
      </c>
    </row>
    <row r="179" spans="1:12" ht="14.4" x14ac:dyDescent="0.3">
      <c r="A179" s="23"/>
      <c r="B179" s="15"/>
      <c r="C179" s="11"/>
      <c r="D179" s="7" t="s">
        <v>22</v>
      </c>
      <c r="E179" s="42" t="s">
        <v>75</v>
      </c>
      <c r="F179" s="43" t="s">
        <v>76</v>
      </c>
      <c r="G179" s="43">
        <v>0.3</v>
      </c>
      <c r="H179" s="43">
        <v>0</v>
      </c>
      <c r="I179" s="43">
        <v>15.2</v>
      </c>
      <c r="J179" s="43">
        <v>59</v>
      </c>
      <c r="K179" s="44">
        <v>740</v>
      </c>
      <c r="L179" s="43">
        <v>6.13</v>
      </c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0.3</v>
      </c>
      <c r="I180" s="43">
        <v>11.5</v>
      </c>
      <c r="J180" s="43">
        <v>57.9</v>
      </c>
      <c r="K180" s="44">
        <v>2</v>
      </c>
      <c r="L180" s="43">
        <v>2.0099999999999998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77</v>
      </c>
      <c r="F182" s="43">
        <v>100</v>
      </c>
      <c r="G182" s="43">
        <v>0.3</v>
      </c>
      <c r="H182" s="43">
        <v>0.3</v>
      </c>
      <c r="I182" s="43">
        <v>26.7</v>
      </c>
      <c r="J182" s="43">
        <v>107</v>
      </c>
      <c r="K182" s="44">
        <v>410</v>
      </c>
      <c r="L182" s="43">
        <v>23.83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356</v>
      </c>
      <c r="G184" s="19">
        <f t="shared" ref="G184:J184" si="86">SUM(G177:G183)</f>
        <v>13.7</v>
      </c>
      <c r="H184" s="19">
        <f t="shared" si="86"/>
        <v>25.6</v>
      </c>
      <c r="I184" s="19">
        <f t="shared" si="86"/>
        <v>97.9</v>
      </c>
      <c r="J184" s="19">
        <f t="shared" si="86"/>
        <v>616.9</v>
      </c>
      <c r="K184" s="25"/>
      <c r="L184" s="19">
        <f t="shared" ref="L184" si="87">SUM(L177:L183)</f>
        <v>73.19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61</v>
      </c>
      <c r="F186" s="43">
        <v>200</v>
      </c>
      <c r="G186" s="43">
        <v>11</v>
      </c>
      <c r="H186" s="43">
        <v>11</v>
      </c>
      <c r="I186" s="43">
        <v>97</v>
      </c>
      <c r="J186" s="43">
        <v>228</v>
      </c>
      <c r="K186" s="44">
        <v>136</v>
      </c>
      <c r="L186" s="43">
        <v>8.9</v>
      </c>
    </row>
    <row r="187" spans="1:12" ht="14.4" x14ac:dyDescent="0.3">
      <c r="A187" s="23"/>
      <c r="B187" s="15"/>
      <c r="C187" s="11"/>
      <c r="D187" s="7" t="s">
        <v>28</v>
      </c>
      <c r="E187" s="42" t="s">
        <v>116</v>
      </c>
      <c r="F187" s="43">
        <v>90</v>
      </c>
      <c r="G187" s="43">
        <v>20.7</v>
      </c>
      <c r="H187" s="43">
        <v>12.3</v>
      </c>
      <c r="I187" s="43">
        <v>10.4</v>
      </c>
      <c r="J187" s="43">
        <v>236</v>
      </c>
      <c r="K187" s="44">
        <v>317</v>
      </c>
      <c r="L187" s="43">
        <v>47.35</v>
      </c>
    </row>
    <row r="188" spans="1:12" ht="14.4" x14ac:dyDescent="0.3">
      <c r="A188" s="23"/>
      <c r="B188" s="15"/>
      <c r="C188" s="11"/>
      <c r="D188" s="7" t="s">
        <v>29</v>
      </c>
      <c r="E188" s="42" t="s">
        <v>78</v>
      </c>
      <c r="F188" s="43">
        <v>150</v>
      </c>
      <c r="G188" s="43">
        <v>3.3</v>
      </c>
      <c r="H188" s="43">
        <v>5.6</v>
      </c>
      <c r="I188" s="43">
        <v>22.3</v>
      </c>
      <c r="J188" s="43">
        <v>156</v>
      </c>
      <c r="K188" s="44">
        <v>312</v>
      </c>
      <c r="L188" s="43">
        <v>24.52</v>
      </c>
    </row>
    <row r="189" spans="1:12" ht="14.4" x14ac:dyDescent="0.3">
      <c r="A189" s="23"/>
      <c r="B189" s="15"/>
      <c r="C189" s="11"/>
      <c r="D189" s="7" t="s">
        <v>30</v>
      </c>
      <c r="E189" s="42" t="s">
        <v>115</v>
      </c>
      <c r="F189" s="43">
        <v>200</v>
      </c>
      <c r="G189" s="43">
        <v>0.3</v>
      </c>
      <c r="H189" s="43">
        <v>0</v>
      </c>
      <c r="I189" s="43">
        <v>19.2</v>
      </c>
      <c r="J189" s="43">
        <v>116</v>
      </c>
      <c r="K189" s="44">
        <v>342</v>
      </c>
      <c r="L189" s="43">
        <v>6.85</v>
      </c>
    </row>
    <row r="190" spans="1:12" ht="14.4" x14ac:dyDescent="0.3">
      <c r="A190" s="23"/>
      <c r="B190" s="15"/>
      <c r="C190" s="11"/>
      <c r="D190" s="7" t="s">
        <v>31</v>
      </c>
      <c r="E190" s="42" t="s">
        <v>46</v>
      </c>
      <c r="F190" s="43">
        <v>20</v>
      </c>
      <c r="G190" s="43">
        <v>2</v>
      </c>
      <c r="H190" s="43">
        <v>0.2</v>
      </c>
      <c r="I190" s="43">
        <v>10.5</v>
      </c>
      <c r="J190" s="43">
        <v>52</v>
      </c>
      <c r="K190" s="44">
        <v>2</v>
      </c>
      <c r="L190" s="43">
        <v>1.34</v>
      </c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20</v>
      </c>
      <c r="G191" s="43">
        <v>1.2</v>
      </c>
      <c r="H191" s="43">
        <v>0.2</v>
      </c>
      <c r="I191" s="43">
        <v>8.8000000000000007</v>
      </c>
      <c r="J191" s="43">
        <v>42</v>
      </c>
      <c r="K191" s="44">
        <v>2</v>
      </c>
      <c r="L191" s="43">
        <v>1.32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680</v>
      </c>
      <c r="G194" s="19">
        <f t="shared" ref="G194:J194" si="88">SUM(G185:G193)</f>
        <v>38.5</v>
      </c>
      <c r="H194" s="19">
        <f t="shared" si="88"/>
        <v>29.299999999999997</v>
      </c>
      <c r="I194" s="19">
        <f t="shared" si="88"/>
        <v>168.20000000000002</v>
      </c>
      <c r="J194" s="19">
        <f t="shared" si="88"/>
        <v>830</v>
      </c>
      <c r="K194" s="25"/>
      <c r="L194" s="19">
        <f t="shared" ref="L194" si="89">SUM(L185:L193)</f>
        <v>90.279999999999987</v>
      </c>
    </row>
    <row r="195" spans="1:12" ht="15" thickBot="1" x14ac:dyDescent="0.3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1036</v>
      </c>
      <c r="G195" s="32">
        <f t="shared" ref="G195" si="90">G184+G194</f>
        <v>52.2</v>
      </c>
      <c r="H195" s="32">
        <f t="shared" ref="H195" si="91">H184+H194</f>
        <v>54.9</v>
      </c>
      <c r="I195" s="32">
        <f t="shared" ref="I195" si="92">I184+I194</f>
        <v>266.10000000000002</v>
      </c>
      <c r="J195" s="32">
        <f t="shared" ref="J195:L195" si="93">J184+J194</f>
        <v>1446.9</v>
      </c>
      <c r="K195" s="32"/>
      <c r="L195" s="32">
        <f t="shared" si="93"/>
        <v>163.46999999999997</v>
      </c>
    </row>
    <row r="196" spans="1:12" ht="14.4" x14ac:dyDescent="0.3">
      <c r="A196" s="20">
        <v>3</v>
      </c>
      <c r="B196" s="21">
        <v>1</v>
      </c>
      <c r="C196" s="22" t="s">
        <v>20</v>
      </c>
      <c r="D196" s="5" t="s">
        <v>21</v>
      </c>
      <c r="E196" s="39" t="s">
        <v>98</v>
      </c>
      <c r="F196" s="40">
        <v>200</v>
      </c>
      <c r="G196" s="40">
        <v>8.1999999999999993</v>
      </c>
      <c r="H196" s="40">
        <v>12.8</v>
      </c>
      <c r="I196" s="40">
        <v>42.4</v>
      </c>
      <c r="J196" s="40">
        <v>238</v>
      </c>
      <c r="K196" s="41">
        <v>182</v>
      </c>
      <c r="L196" s="40">
        <v>19.77</v>
      </c>
    </row>
    <row r="197" spans="1:12" ht="14.4" x14ac:dyDescent="0.3">
      <c r="A197" s="23"/>
      <c r="B197" s="15"/>
      <c r="C197" s="11"/>
      <c r="D197" s="6"/>
      <c r="E197" s="42" t="s">
        <v>92</v>
      </c>
      <c r="F197" s="43">
        <v>10</v>
      </c>
      <c r="G197" s="43">
        <v>2.5</v>
      </c>
      <c r="H197" s="43">
        <v>4</v>
      </c>
      <c r="I197" s="43">
        <v>2</v>
      </c>
      <c r="J197" s="43">
        <v>88</v>
      </c>
      <c r="K197" s="44">
        <v>3</v>
      </c>
      <c r="L197" s="43">
        <v>7.49</v>
      </c>
    </row>
    <row r="198" spans="1:12" ht="14.4" x14ac:dyDescent="0.3">
      <c r="A198" s="23"/>
      <c r="B198" s="15"/>
      <c r="C198" s="11"/>
      <c r="D198" s="7" t="s">
        <v>22</v>
      </c>
      <c r="E198" s="42" t="s">
        <v>80</v>
      </c>
      <c r="F198" s="43" t="s">
        <v>76</v>
      </c>
      <c r="G198" s="43">
        <v>0.3</v>
      </c>
      <c r="H198" s="43">
        <v>0</v>
      </c>
      <c r="I198" s="43">
        <v>15.2</v>
      </c>
      <c r="J198" s="43">
        <v>59</v>
      </c>
      <c r="K198" s="44">
        <v>740</v>
      </c>
      <c r="L198" s="43">
        <v>6.03</v>
      </c>
    </row>
    <row r="199" spans="1:12" ht="14.4" x14ac:dyDescent="0.3">
      <c r="A199" s="23"/>
      <c r="B199" s="15"/>
      <c r="C199" s="11"/>
      <c r="D199" s="7" t="s">
        <v>23</v>
      </c>
      <c r="E199" s="42" t="s">
        <v>46</v>
      </c>
      <c r="F199" s="43">
        <v>30</v>
      </c>
      <c r="G199" s="43">
        <v>2.2999999999999998</v>
      </c>
      <c r="H199" s="43">
        <v>0.3</v>
      </c>
      <c r="I199" s="43">
        <v>11.5</v>
      </c>
      <c r="J199" s="43">
        <v>57.9</v>
      </c>
      <c r="K199" s="44">
        <v>2</v>
      </c>
      <c r="L199" s="43">
        <v>2.0099999999999998</v>
      </c>
    </row>
    <row r="200" spans="1:12" ht="14.4" x14ac:dyDescent="0.3">
      <c r="A200" s="23"/>
      <c r="B200" s="15"/>
      <c r="C200" s="11"/>
      <c r="D200" s="7" t="s">
        <v>24</v>
      </c>
      <c r="E200" s="42" t="s">
        <v>99</v>
      </c>
      <c r="F200" s="43">
        <v>100</v>
      </c>
      <c r="G200" s="43">
        <v>0.2</v>
      </c>
      <c r="H200" s="43">
        <v>0.3</v>
      </c>
      <c r="I200" s="43">
        <v>9.8000000000000007</v>
      </c>
      <c r="J200" s="43">
        <v>147</v>
      </c>
      <c r="K200" s="44">
        <v>760</v>
      </c>
      <c r="L200" s="43">
        <v>37.89</v>
      </c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SUM(F196:F202)</f>
        <v>340</v>
      </c>
      <c r="G203" s="19">
        <f t="shared" ref="G203:J203" si="94">SUM(G196:G202)</f>
        <v>13.5</v>
      </c>
      <c r="H203" s="19">
        <f t="shared" si="94"/>
        <v>17.400000000000002</v>
      </c>
      <c r="I203" s="19">
        <f t="shared" si="94"/>
        <v>80.899999999999991</v>
      </c>
      <c r="J203" s="19">
        <f t="shared" si="94"/>
        <v>589.9</v>
      </c>
      <c r="K203" s="25"/>
      <c r="L203" s="19">
        <f t="shared" ref="L203" si="95">SUM(L196:L202)</f>
        <v>73.19</v>
      </c>
    </row>
    <row r="204" spans="1:12" ht="14.4" x14ac:dyDescent="0.3">
      <c r="A204" s="26">
        <v>3</v>
      </c>
      <c r="B204" s="13">
        <f>B196</f>
        <v>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27</v>
      </c>
      <c r="E205" s="42" t="s">
        <v>42</v>
      </c>
      <c r="F205" s="43">
        <v>200</v>
      </c>
      <c r="G205" s="43">
        <v>4.5</v>
      </c>
      <c r="H205" s="43">
        <v>5.9</v>
      </c>
      <c r="I205" s="43">
        <v>15.8</v>
      </c>
      <c r="J205" s="43">
        <v>167</v>
      </c>
      <c r="K205" s="44">
        <v>239</v>
      </c>
      <c r="L205" s="43">
        <v>11.36</v>
      </c>
    </row>
    <row r="206" spans="1:12" ht="14.4" x14ac:dyDescent="0.3">
      <c r="A206" s="23"/>
      <c r="B206" s="15"/>
      <c r="C206" s="11"/>
      <c r="D206" s="7" t="s">
        <v>28</v>
      </c>
      <c r="E206" s="42" t="s">
        <v>81</v>
      </c>
      <c r="F206" s="43">
        <v>90</v>
      </c>
      <c r="G206" s="43">
        <v>37.4</v>
      </c>
      <c r="H206" s="43">
        <v>18.100000000000001</v>
      </c>
      <c r="I206" s="43">
        <v>18.7</v>
      </c>
      <c r="J206" s="43">
        <v>249</v>
      </c>
      <c r="K206" s="44">
        <v>381</v>
      </c>
      <c r="L206" s="43">
        <v>52.57</v>
      </c>
    </row>
    <row r="207" spans="1:12" ht="14.4" x14ac:dyDescent="0.3">
      <c r="A207" s="23"/>
      <c r="B207" s="15"/>
      <c r="C207" s="11"/>
      <c r="D207" s="7" t="s">
        <v>29</v>
      </c>
      <c r="E207" s="42" t="s">
        <v>44</v>
      </c>
      <c r="F207" s="43">
        <v>185</v>
      </c>
      <c r="G207" s="43">
        <v>7.7</v>
      </c>
      <c r="H207" s="43">
        <v>6.6</v>
      </c>
      <c r="I207" s="43">
        <v>43.1</v>
      </c>
      <c r="J207" s="43">
        <v>220</v>
      </c>
      <c r="K207" s="44">
        <v>302</v>
      </c>
      <c r="L207" s="43">
        <v>16.03</v>
      </c>
    </row>
    <row r="208" spans="1:12" ht="14.4" x14ac:dyDescent="0.3">
      <c r="A208" s="23"/>
      <c r="B208" s="15"/>
      <c r="C208" s="11"/>
      <c r="D208" s="7" t="s">
        <v>30</v>
      </c>
      <c r="E208" s="42" t="s">
        <v>58</v>
      </c>
      <c r="F208" s="43">
        <v>200</v>
      </c>
      <c r="G208" s="43">
        <v>0.6</v>
      </c>
      <c r="H208" s="43">
        <v>0</v>
      </c>
      <c r="I208" s="43">
        <v>35.4</v>
      </c>
      <c r="J208" s="43">
        <v>140</v>
      </c>
      <c r="K208" s="44">
        <v>349</v>
      </c>
      <c r="L208" s="43">
        <v>7.66</v>
      </c>
    </row>
    <row r="209" spans="1:12" ht="14.4" x14ac:dyDescent="0.3">
      <c r="A209" s="23"/>
      <c r="B209" s="15"/>
      <c r="C209" s="11"/>
      <c r="D209" s="7" t="s">
        <v>31</v>
      </c>
      <c r="E209" s="42" t="s">
        <v>46</v>
      </c>
      <c r="F209" s="43">
        <v>20</v>
      </c>
      <c r="G209" s="43">
        <v>2</v>
      </c>
      <c r="H209" s="43">
        <v>0.2</v>
      </c>
      <c r="I209" s="43">
        <v>10.5</v>
      </c>
      <c r="J209" s="43">
        <v>52</v>
      </c>
      <c r="K209" s="44">
        <v>2</v>
      </c>
      <c r="L209" s="43">
        <v>1.34</v>
      </c>
    </row>
    <row r="210" spans="1:12" ht="14.4" x14ac:dyDescent="0.3">
      <c r="A210" s="23"/>
      <c r="B210" s="15"/>
      <c r="C210" s="11"/>
      <c r="D210" s="7" t="s">
        <v>32</v>
      </c>
      <c r="E210" s="42" t="s">
        <v>82</v>
      </c>
      <c r="F210" s="43">
        <v>20</v>
      </c>
      <c r="G210" s="43">
        <v>1.2</v>
      </c>
      <c r="H210" s="43">
        <v>0.2</v>
      </c>
      <c r="I210" s="43">
        <v>8.8000000000000007</v>
      </c>
      <c r="J210" s="43">
        <v>42</v>
      </c>
      <c r="K210" s="44">
        <v>2</v>
      </c>
      <c r="L210" s="43">
        <v>1.32</v>
      </c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715</v>
      </c>
      <c r="G213" s="19">
        <f t="shared" ref="G213:J213" si="96">SUM(G204:G212)</f>
        <v>53.400000000000006</v>
      </c>
      <c r="H213" s="19">
        <f t="shared" si="96"/>
        <v>31</v>
      </c>
      <c r="I213" s="19">
        <f t="shared" si="96"/>
        <v>132.30000000000001</v>
      </c>
      <c r="J213" s="19">
        <f t="shared" si="96"/>
        <v>870</v>
      </c>
      <c r="K213" s="25"/>
      <c r="L213" s="19">
        <f t="shared" ref="L213" si="97">SUM(L204:L212)</f>
        <v>90.28</v>
      </c>
    </row>
    <row r="214" spans="1:12" ht="15" thickBot="1" x14ac:dyDescent="0.3">
      <c r="A214" s="29">
        <f>A196</f>
        <v>3</v>
      </c>
      <c r="B214" s="30">
        <f>B196</f>
        <v>1</v>
      </c>
      <c r="C214" s="53" t="s">
        <v>4</v>
      </c>
      <c r="D214" s="54"/>
      <c r="E214" s="31"/>
      <c r="F214" s="32">
        <f>F203+F213</f>
        <v>1055</v>
      </c>
      <c r="G214" s="32">
        <f t="shared" ref="G214:J214" si="98">G203+G213</f>
        <v>66.900000000000006</v>
      </c>
      <c r="H214" s="32">
        <f t="shared" si="98"/>
        <v>48.400000000000006</v>
      </c>
      <c r="I214" s="32">
        <f t="shared" si="98"/>
        <v>213.2</v>
      </c>
      <c r="J214" s="32">
        <f t="shared" si="98"/>
        <v>1459.9</v>
      </c>
      <c r="K214" s="32"/>
      <c r="L214" s="32">
        <f t="shared" ref="L214" si="99">L203+L213</f>
        <v>163.47</v>
      </c>
    </row>
    <row r="215" spans="1:12" ht="14.4" x14ac:dyDescent="0.3">
      <c r="A215" s="14">
        <v>3</v>
      </c>
      <c r="B215" s="15">
        <v>2</v>
      </c>
      <c r="C215" s="22" t="s">
        <v>20</v>
      </c>
      <c r="D215" s="5" t="s">
        <v>21</v>
      </c>
      <c r="E215" s="39" t="s">
        <v>83</v>
      </c>
      <c r="F215" s="40">
        <v>90</v>
      </c>
      <c r="G215" s="40">
        <v>9.8000000000000007</v>
      </c>
      <c r="H215" s="40">
        <v>12.9</v>
      </c>
      <c r="I215" s="40">
        <v>17.399999999999999</v>
      </c>
      <c r="J215" s="40">
        <v>228</v>
      </c>
      <c r="K215" s="41">
        <v>220</v>
      </c>
      <c r="L215" s="40">
        <v>51.49</v>
      </c>
    </row>
    <row r="216" spans="1:12" ht="14.4" x14ac:dyDescent="0.3">
      <c r="A216" s="14"/>
      <c r="B216" s="15"/>
      <c r="C216" s="11"/>
      <c r="D216" s="6"/>
      <c r="E216" s="42" t="s">
        <v>44</v>
      </c>
      <c r="F216" s="43">
        <v>150</v>
      </c>
      <c r="G216" s="43">
        <v>7.7</v>
      </c>
      <c r="H216" s="43">
        <v>6.6</v>
      </c>
      <c r="I216" s="43">
        <v>43.1</v>
      </c>
      <c r="J216" s="43">
        <v>220</v>
      </c>
      <c r="K216" s="44">
        <v>302</v>
      </c>
      <c r="L216" s="43">
        <v>12.86</v>
      </c>
    </row>
    <row r="217" spans="1:12" ht="14.4" x14ac:dyDescent="0.3">
      <c r="A217" s="14"/>
      <c r="B217" s="15"/>
      <c r="C217" s="11"/>
      <c r="D217" s="7" t="s">
        <v>22</v>
      </c>
      <c r="E217" s="42" t="s">
        <v>50</v>
      </c>
      <c r="F217" s="43">
        <v>200</v>
      </c>
      <c r="G217" s="43">
        <v>0.2</v>
      </c>
      <c r="H217" s="43">
        <v>0</v>
      </c>
      <c r="I217" s="43">
        <v>15</v>
      </c>
      <c r="J217" s="43">
        <v>58</v>
      </c>
      <c r="K217" s="44">
        <v>376</v>
      </c>
      <c r="L217" s="43">
        <v>2.61</v>
      </c>
    </row>
    <row r="218" spans="1:12" ht="14.4" x14ac:dyDescent="0.3">
      <c r="A218" s="14"/>
      <c r="B218" s="15"/>
      <c r="C218" s="11"/>
      <c r="D218" s="7" t="s">
        <v>23</v>
      </c>
      <c r="E218" s="42" t="s">
        <v>46</v>
      </c>
      <c r="F218" s="43">
        <v>30</v>
      </c>
      <c r="G218" s="43">
        <v>2.2999999999999998</v>
      </c>
      <c r="H218" s="43">
        <v>0.3</v>
      </c>
      <c r="I218" s="43">
        <v>11.5</v>
      </c>
      <c r="J218" s="43">
        <v>57.9</v>
      </c>
      <c r="K218" s="44">
        <v>2</v>
      </c>
      <c r="L218" s="43">
        <v>2.0099999999999998</v>
      </c>
    </row>
    <row r="219" spans="1:12" ht="14.4" x14ac:dyDescent="0.3">
      <c r="A219" s="14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14"/>
      <c r="B220" s="15"/>
      <c r="C220" s="11"/>
      <c r="D220" s="6"/>
      <c r="E220" s="42" t="s">
        <v>89</v>
      </c>
      <c r="F220" s="43">
        <v>11</v>
      </c>
      <c r="G220" s="43">
        <v>0.7</v>
      </c>
      <c r="H220" s="43">
        <v>0</v>
      </c>
      <c r="I220" s="43">
        <v>0</v>
      </c>
      <c r="J220" s="43">
        <v>24</v>
      </c>
      <c r="K220" s="44">
        <v>200</v>
      </c>
      <c r="L220" s="43">
        <v>4.22</v>
      </c>
    </row>
    <row r="221" spans="1:12" ht="14.4" x14ac:dyDescent="0.3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16"/>
      <c r="B222" s="17"/>
      <c r="C222" s="8"/>
      <c r="D222" s="18" t="s">
        <v>33</v>
      </c>
      <c r="E222" s="9"/>
      <c r="F222" s="19">
        <f>SUM(F215:F221)</f>
        <v>481</v>
      </c>
      <c r="G222" s="19">
        <f t="shared" ref="G222:J222" si="100">SUM(G215:G221)</f>
        <v>20.7</v>
      </c>
      <c r="H222" s="19">
        <f t="shared" si="100"/>
        <v>19.8</v>
      </c>
      <c r="I222" s="19">
        <f t="shared" si="100"/>
        <v>87</v>
      </c>
      <c r="J222" s="19">
        <f t="shared" si="100"/>
        <v>587.9</v>
      </c>
      <c r="K222" s="25"/>
      <c r="L222" s="19">
        <f t="shared" ref="L222" si="101">SUM(L215:L221)</f>
        <v>73.19</v>
      </c>
    </row>
    <row r="223" spans="1:12" ht="14.4" x14ac:dyDescent="0.3">
      <c r="A223" s="13">
        <v>3</v>
      </c>
      <c r="B223" s="13">
        <f>B215</f>
        <v>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14"/>
      <c r="B224" s="15"/>
      <c r="C224" s="11"/>
      <c r="D224" s="7" t="s">
        <v>27</v>
      </c>
      <c r="E224" s="42" t="s">
        <v>84</v>
      </c>
      <c r="F224" s="43">
        <v>200</v>
      </c>
      <c r="G224" s="43">
        <v>2.4</v>
      </c>
      <c r="H224" s="43">
        <v>4.5999999999999996</v>
      </c>
      <c r="I224" s="43">
        <v>14.1</v>
      </c>
      <c r="J224" s="43">
        <v>108</v>
      </c>
      <c r="K224" s="44">
        <v>82</v>
      </c>
      <c r="L224" s="43">
        <v>12.12</v>
      </c>
    </row>
    <row r="225" spans="1:12" ht="14.4" x14ac:dyDescent="0.3">
      <c r="A225" s="14"/>
      <c r="B225" s="15"/>
      <c r="C225" s="11"/>
      <c r="D225" s="7" t="s">
        <v>28</v>
      </c>
      <c r="E225" s="42" t="s">
        <v>83</v>
      </c>
      <c r="F225" s="43">
        <v>90</v>
      </c>
      <c r="G225" s="43">
        <v>9.8000000000000007</v>
      </c>
      <c r="H225" s="43">
        <v>12.9</v>
      </c>
      <c r="I225" s="43">
        <v>17.399999999999999</v>
      </c>
      <c r="J225" s="43">
        <v>192</v>
      </c>
      <c r="K225" s="44">
        <v>220</v>
      </c>
      <c r="L225" s="43">
        <v>51.49</v>
      </c>
    </row>
    <row r="226" spans="1:12" ht="14.4" x14ac:dyDescent="0.3">
      <c r="A226" s="14"/>
      <c r="B226" s="15"/>
      <c r="C226" s="11"/>
      <c r="D226" s="7" t="s">
        <v>29</v>
      </c>
      <c r="E226" s="42" t="s">
        <v>53</v>
      </c>
      <c r="F226" s="43">
        <v>150</v>
      </c>
      <c r="G226" s="43">
        <v>3.8</v>
      </c>
      <c r="H226" s="43">
        <v>6.1</v>
      </c>
      <c r="I226" s="43">
        <v>38.6</v>
      </c>
      <c r="J226" s="43">
        <v>228</v>
      </c>
      <c r="K226" s="44">
        <v>304</v>
      </c>
      <c r="L226" s="43">
        <v>17.32</v>
      </c>
    </row>
    <row r="227" spans="1:12" ht="14.4" x14ac:dyDescent="0.3">
      <c r="A227" s="14"/>
      <c r="B227" s="15"/>
      <c r="C227" s="11"/>
      <c r="D227" s="7" t="s">
        <v>30</v>
      </c>
      <c r="E227" s="42" t="s">
        <v>54</v>
      </c>
      <c r="F227" s="43">
        <v>200</v>
      </c>
      <c r="G227" s="43">
        <v>0.5</v>
      </c>
      <c r="H227" s="43">
        <v>0</v>
      </c>
      <c r="I227" s="43">
        <v>34</v>
      </c>
      <c r="J227" s="43">
        <v>133</v>
      </c>
      <c r="K227" s="44">
        <v>646</v>
      </c>
      <c r="L227" s="43">
        <v>6.69</v>
      </c>
    </row>
    <row r="228" spans="1:12" ht="14.4" x14ac:dyDescent="0.3">
      <c r="A228" s="14"/>
      <c r="B228" s="15"/>
      <c r="C228" s="11"/>
      <c r="D228" s="7" t="s">
        <v>31</v>
      </c>
      <c r="E228" s="42" t="s">
        <v>46</v>
      </c>
      <c r="F228" s="43">
        <v>20</v>
      </c>
      <c r="G228" s="43">
        <v>2</v>
      </c>
      <c r="H228" s="43">
        <v>0.2</v>
      </c>
      <c r="I228" s="43">
        <v>10.5</v>
      </c>
      <c r="J228" s="43">
        <v>52</v>
      </c>
      <c r="K228" s="44">
        <v>2</v>
      </c>
      <c r="L228" s="43">
        <v>1.34</v>
      </c>
    </row>
    <row r="229" spans="1:12" ht="14.4" x14ac:dyDescent="0.3">
      <c r="A229" s="14"/>
      <c r="B229" s="15"/>
      <c r="C229" s="11"/>
      <c r="D229" s="7" t="s">
        <v>32</v>
      </c>
      <c r="E229" s="42" t="s">
        <v>47</v>
      </c>
      <c r="F229" s="43">
        <v>20</v>
      </c>
      <c r="G229" s="43">
        <v>1.2</v>
      </c>
      <c r="H229" s="43">
        <v>0.2</v>
      </c>
      <c r="I229" s="43">
        <v>8.8000000000000007</v>
      </c>
      <c r="J229" s="43">
        <v>42</v>
      </c>
      <c r="K229" s="44">
        <v>2</v>
      </c>
      <c r="L229" s="43">
        <v>1.32</v>
      </c>
    </row>
    <row r="230" spans="1:12" ht="14.4" x14ac:dyDescent="0.3">
      <c r="A230" s="14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16"/>
      <c r="B232" s="17"/>
      <c r="C232" s="8"/>
      <c r="D232" s="18" t="s">
        <v>33</v>
      </c>
      <c r="E232" s="9"/>
      <c r="F232" s="19">
        <f>SUM(F223:F231)</f>
        <v>680</v>
      </c>
      <c r="G232" s="19">
        <f t="shared" ref="G232:J232" si="102">SUM(G223:G231)</f>
        <v>19.7</v>
      </c>
      <c r="H232" s="19">
        <f t="shared" si="102"/>
        <v>24</v>
      </c>
      <c r="I232" s="19">
        <f t="shared" si="102"/>
        <v>123.39999999999999</v>
      </c>
      <c r="J232" s="19">
        <f t="shared" si="102"/>
        <v>755</v>
      </c>
      <c r="K232" s="25"/>
      <c r="L232" s="19">
        <f t="shared" ref="L232" si="103">SUM(L223:L231)</f>
        <v>90.28</v>
      </c>
    </row>
    <row r="233" spans="1:12" ht="15" thickBot="1" x14ac:dyDescent="0.3">
      <c r="A233" s="33">
        <f>A215</f>
        <v>3</v>
      </c>
      <c r="B233" s="33">
        <f>B215</f>
        <v>2</v>
      </c>
      <c r="C233" s="53" t="s">
        <v>4</v>
      </c>
      <c r="D233" s="54"/>
      <c r="E233" s="31"/>
      <c r="F233" s="32">
        <f>F222+F232</f>
        <v>1161</v>
      </c>
      <c r="G233" s="32">
        <f t="shared" ref="G233:J233" si="104">G222+G232</f>
        <v>40.4</v>
      </c>
      <c r="H233" s="32">
        <f t="shared" si="104"/>
        <v>43.8</v>
      </c>
      <c r="I233" s="32">
        <f t="shared" si="104"/>
        <v>210.39999999999998</v>
      </c>
      <c r="J233" s="32">
        <f t="shared" si="104"/>
        <v>1342.9</v>
      </c>
      <c r="K233" s="32"/>
      <c r="L233" s="32">
        <f t="shared" ref="L233" si="105">L222+L232</f>
        <v>163.47</v>
      </c>
    </row>
    <row r="234" spans="1:12" ht="14.4" x14ac:dyDescent="0.3">
      <c r="A234" s="20">
        <v>3</v>
      </c>
      <c r="B234" s="21">
        <v>3</v>
      </c>
      <c r="C234" s="22" t="s">
        <v>20</v>
      </c>
      <c r="D234" s="5" t="s">
        <v>21</v>
      </c>
      <c r="E234" s="39" t="s">
        <v>49</v>
      </c>
      <c r="F234" s="40">
        <v>180</v>
      </c>
      <c r="G234" s="40">
        <v>8.6999999999999993</v>
      </c>
      <c r="H234" s="40">
        <v>11.9</v>
      </c>
      <c r="I234" s="40">
        <v>37.5</v>
      </c>
      <c r="J234" s="40">
        <v>257</v>
      </c>
      <c r="K234" s="41">
        <v>140</v>
      </c>
      <c r="L234" s="40">
        <v>32.49</v>
      </c>
    </row>
    <row r="235" spans="1:12" ht="14.4" x14ac:dyDescent="0.3">
      <c r="A235" s="23"/>
      <c r="B235" s="15"/>
      <c r="C235" s="11"/>
      <c r="D235" s="6"/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23"/>
      <c r="B236" s="15"/>
      <c r="C236" s="11"/>
      <c r="D236" s="7" t="s">
        <v>22</v>
      </c>
      <c r="E236" s="42" t="s">
        <v>59</v>
      </c>
      <c r="F236" s="43">
        <v>200</v>
      </c>
      <c r="G236" s="43">
        <v>3.8</v>
      </c>
      <c r="H236" s="43">
        <v>21.8</v>
      </c>
      <c r="I236" s="43">
        <v>14.2</v>
      </c>
      <c r="J236" s="43">
        <v>144</v>
      </c>
      <c r="K236" s="44">
        <v>379</v>
      </c>
      <c r="L236" s="43">
        <v>13.89</v>
      </c>
    </row>
    <row r="237" spans="1:12" ht="15.75" customHeight="1" x14ac:dyDescent="0.3">
      <c r="A237" s="23"/>
      <c r="B237" s="15"/>
      <c r="C237" s="11"/>
      <c r="D237" s="7" t="s">
        <v>23</v>
      </c>
      <c r="E237" s="42" t="s">
        <v>46</v>
      </c>
      <c r="F237" s="43">
        <v>30</v>
      </c>
      <c r="G237" s="43">
        <v>2.2999999999999998</v>
      </c>
      <c r="H237" s="43">
        <v>0.3</v>
      </c>
      <c r="I237" s="43">
        <v>11.5</v>
      </c>
      <c r="J237" s="43">
        <v>57.9</v>
      </c>
      <c r="K237" s="44">
        <v>2</v>
      </c>
      <c r="L237" s="43">
        <v>2.0099999999999998</v>
      </c>
    </row>
    <row r="238" spans="1:12" ht="14.4" x14ac:dyDescent="0.3">
      <c r="A238" s="23"/>
      <c r="B238" s="15"/>
      <c r="C238" s="11"/>
      <c r="D238" s="7" t="s">
        <v>24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6"/>
      <c r="E239" s="42" t="s">
        <v>68</v>
      </c>
      <c r="F239" s="43">
        <v>50</v>
      </c>
      <c r="G239" s="43">
        <v>3.8</v>
      </c>
      <c r="H239" s="43">
        <v>5</v>
      </c>
      <c r="I239" s="43">
        <v>26.9</v>
      </c>
      <c r="J239" s="43">
        <v>168</v>
      </c>
      <c r="K239" s="44">
        <v>103</v>
      </c>
      <c r="L239" s="43">
        <v>24.8</v>
      </c>
    </row>
    <row r="240" spans="1:12" ht="14.4" x14ac:dyDescent="0.3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4"/>
      <c r="B241" s="17"/>
      <c r="C241" s="8"/>
      <c r="D241" s="18" t="s">
        <v>33</v>
      </c>
      <c r="E241" s="9"/>
      <c r="F241" s="19">
        <f>SUM(F234:F240)</f>
        <v>460</v>
      </c>
      <c r="G241" s="19">
        <f t="shared" ref="G241:J241" si="106">SUM(G234:G240)</f>
        <v>18.600000000000001</v>
      </c>
      <c r="H241" s="19">
        <f t="shared" si="106"/>
        <v>39</v>
      </c>
      <c r="I241" s="19">
        <f t="shared" si="106"/>
        <v>90.1</v>
      </c>
      <c r="J241" s="19">
        <f t="shared" si="106"/>
        <v>626.9</v>
      </c>
      <c r="K241" s="25"/>
      <c r="L241" s="19">
        <f t="shared" ref="L241" si="107">SUM(L234:L240)</f>
        <v>73.19</v>
      </c>
    </row>
    <row r="242" spans="1:12" ht="14.4" x14ac:dyDescent="0.3">
      <c r="A242" s="26">
        <v>3</v>
      </c>
      <c r="B242" s="13">
        <f>B234</f>
        <v>3</v>
      </c>
      <c r="C242" s="10" t="s">
        <v>25</v>
      </c>
      <c r="D242" s="7" t="s">
        <v>26</v>
      </c>
      <c r="E242" s="42" t="s">
        <v>89</v>
      </c>
      <c r="F242" s="43">
        <v>12</v>
      </c>
      <c r="G242" s="43">
        <v>0.7</v>
      </c>
      <c r="H242" s="43">
        <v>0.1</v>
      </c>
      <c r="I242" s="43">
        <v>0</v>
      </c>
      <c r="J242" s="43">
        <v>24</v>
      </c>
      <c r="K242" s="44">
        <v>200</v>
      </c>
      <c r="L242" s="43">
        <v>4.32</v>
      </c>
    </row>
    <row r="243" spans="1:12" ht="14.4" x14ac:dyDescent="0.3">
      <c r="A243" s="23"/>
      <c r="B243" s="15"/>
      <c r="C243" s="11"/>
      <c r="D243" s="7" t="s">
        <v>27</v>
      </c>
      <c r="E243" s="42" t="s">
        <v>56</v>
      </c>
      <c r="F243" s="43">
        <v>200</v>
      </c>
      <c r="G243" s="43">
        <v>4.4000000000000004</v>
      </c>
      <c r="H243" s="43">
        <v>4.5999999999999996</v>
      </c>
      <c r="I243" s="43">
        <v>20.7</v>
      </c>
      <c r="J243" s="43">
        <v>197</v>
      </c>
      <c r="K243" s="44">
        <v>237</v>
      </c>
      <c r="L243" s="43">
        <v>9.08</v>
      </c>
    </row>
    <row r="244" spans="1:12" ht="14.4" x14ac:dyDescent="0.3">
      <c r="A244" s="23"/>
      <c r="B244" s="15"/>
      <c r="C244" s="11"/>
      <c r="D244" s="7" t="s">
        <v>28</v>
      </c>
      <c r="E244" s="42" t="s">
        <v>100</v>
      </c>
      <c r="F244" s="43">
        <v>90</v>
      </c>
      <c r="G244" s="43">
        <v>15.9</v>
      </c>
      <c r="H244" s="43">
        <v>13.9</v>
      </c>
      <c r="I244" s="43">
        <v>8.9</v>
      </c>
      <c r="J244" s="43">
        <v>196</v>
      </c>
      <c r="K244" s="44">
        <v>272</v>
      </c>
      <c r="L244" s="43">
        <v>54.63</v>
      </c>
    </row>
    <row r="245" spans="1:12" ht="14.4" x14ac:dyDescent="0.3">
      <c r="A245" s="23"/>
      <c r="B245" s="15"/>
      <c r="C245" s="11"/>
      <c r="D245" s="7" t="s">
        <v>29</v>
      </c>
      <c r="E245" s="42" t="s">
        <v>63</v>
      </c>
      <c r="F245" s="43">
        <v>150</v>
      </c>
      <c r="G245" s="43">
        <v>5.5</v>
      </c>
      <c r="H245" s="43">
        <v>5</v>
      </c>
      <c r="I245" s="43">
        <v>34.9</v>
      </c>
      <c r="J245" s="43">
        <v>200.5</v>
      </c>
      <c r="K245" s="44">
        <v>309</v>
      </c>
      <c r="L245" s="43">
        <v>9.98</v>
      </c>
    </row>
    <row r="246" spans="1:12" ht="14.4" x14ac:dyDescent="0.3">
      <c r="A246" s="23"/>
      <c r="B246" s="15"/>
      <c r="C246" s="11"/>
      <c r="D246" s="7" t="s">
        <v>30</v>
      </c>
      <c r="E246" s="42" t="s">
        <v>64</v>
      </c>
      <c r="F246" s="43">
        <v>200</v>
      </c>
      <c r="G246" s="43">
        <v>0.2</v>
      </c>
      <c r="H246" s="43">
        <v>0</v>
      </c>
      <c r="I246" s="43">
        <v>32.799999999999997</v>
      </c>
      <c r="J246" s="43">
        <v>127</v>
      </c>
      <c r="K246" s="44">
        <v>348</v>
      </c>
      <c r="L246" s="43">
        <v>9.61</v>
      </c>
    </row>
    <row r="247" spans="1:12" ht="14.4" x14ac:dyDescent="0.3">
      <c r="A247" s="23"/>
      <c r="B247" s="15"/>
      <c r="C247" s="11"/>
      <c r="D247" s="7" t="s">
        <v>31</v>
      </c>
      <c r="E247" s="42" t="s">
        <v>46</v>
      </c>
      <c r="F247" s="43">
        <v>20</v>
      </c>
      <c r="G247" s="43">
        <v>2</v>
      </c>
      <c r="H247" s="43">
        <v>0.2</v>
      </c>
      <c r="I247" s="43">
        <v>10.5</v>
      </c>
      <c r="J247" s="43">
        <v>52</v>
      </c>
      <c r="K247" s="44">
        <v>2</v>
      </c>
      <c r="L247" s="43">
        <v>1.34</v>
      </c>
    </row>
    <row r="248" spans="1:12" ht="14.4" x14ac:dyDescent="0.3">
      <c r="A248" s="23"/>
      <c r="B248" s="15"/>
      <c r="C248" s="11"/>
      <c r="D248" s="7" t="s">
        <v>32</v>
      </c>
      <c r="E248" s="42" t="s">
        <v>47</v>
      </c>
      <c r="F248" s="43">
        <v>20</v>
      </c>
      <c r="G248" s="43">
        <v>1.2</v>
      </c>
      <c r="H248" s="43">
        <v>0.2</v>
      </c>
      <c r="I248" s="43">
        <v>8.8000000000000007</v>
      </c>
      <c r="J248" s="43">
        <v>42</v>
      </c>
      <c r="K248" s="44">
        <v>2</v>
      </c>
      <c r="L248" s="43">
        <v>1.32</v>
      </c>
    </row>
    <row r="249" spans="1:12" ht="14.4" x14ac:dyDescent="0.3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4"/>
      <c r="B251" s="17"/>
      <c r="C251" s="8"/>
      <c r="D251" s="18" t="s">
        <v>33</v>
      </c>
      <c r="E251" s="9"/>
      <c r="F251" s="19">
        <f>SUM(F242:F250)</f>
        <v>692</v>
      </c>
      <c r="G251" s="19">
        <f t="shared" ref="G251:J251" si="108">SUM(G242:G250)</f>
        <v>29.9</v>
      </c>
      <c r="H251" s="19">
        <f t="shared" si="108"/>
        <v>24</v>
      </c>
      <c r="I251" s="19">
        <f t="shared" si="108"/>
        <v>116.6</v>
      </c>
      <c r="J251" s="19">
        <f t="shared" si="108"/>
        <v>838.5</v>
      </c>
      <c r="K251" s="25"/>
      <c r="L251" s="19">
        <f t="shared" ref="L251" si="109">SUM(L242:L250)</f>
        <v>90.28</v>
      </c>
    </row>
    <row r="252" spans="1:12" ht="15" thickBot="1" x14ac:dyDescent="0.3">
      <c r="A252" s="29">
        <f>A234</f>
        <v>3</v>
      </c>
      <c r="B252" s="30">
        <f>B234</f>
        <v>3</v>
      </c>
      <c r="C252" s="53" t="s">
        <v>4</v>
      </c>
      <c r="D252" s="54"/>
      <c r="E252" s="31"/>
      <c r="F252" s="32">
        <f>F241+F251</f>
        <v>1152</v>
      </c>
      <c r="G252" s="32">
        <f t="shared" ref="G252:J252" si="110">G241+G251</f>
        <v>48.5</v>
      </c>
      <c r="H252" s="32">
        <f t="shared" si="110"/>
        <v>63</v>
      </c>
      <c r="I252" s="32">
        <f t="shared" si="110"/>
        <v>206.7</v>
      </c>
      <c r="J252" s="32">
        <f t="shared" si="110"/>
        <v>1465.4</v>
      </c>
      <c r="K252" s="32"/>
      <c r="L252" s="32">
        <f t="shared" ref="L252" si="111">L241+L251</f>
        <v>163.47</v>
      </c>
    </row>
    <row r="253" spans="1:12" ht="14.4" x14ac:dyDescent="0.3">
      <c r="A253" s="20">
        <v>3</v>
      </c>
      <c r="B253" s="21">
        <v>4</v>
      </c>
      <c r="C253" s="22" t="s">
        <v>20</v>
      </c>
      <c r="D253" s="5" t="s">
        <v>21</v>
      </c>
      <c r="E253" s="39" t="s">
        <v>85</v>
      </c>
      <c r="F253" s="40">
        <v>200</v>
      </c>
      <c r="G253" s="40">
        <v>14</v>
      </c>
      <c r="H253" s="40">
        <v>11.3</v>
      </c>
      <c r="I253" s="40">
        <v>11.5</v>
      </c>
      <c r="J253" s="40">
        <v>496.6</v>
      </c>
      <c r="K253" s="41">
        <v>100</v>
      </c>
      <c r="L253" s="40">
        <v>70.58</v>
      </c>
    </row>
    <row r="254" spans="1:12" ht="14.4" x14ac:dyDescent="0.3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23"/>
      <c r="B255" s="15"/>
      <c r="C255" s="11"/>
      <c r="D255" s="7" t="s">
        <v>22</v>
      </c>
      <c r="E255" s="42" t="s">
        <v>50</v>
      </c>
      <c r="F255" s="43">
        <v>200</v>
      </c>
      <c r="G255" s="43">
        <v>0.2</v>
      </c>
      <c r="H255" s="43">
        <v>0</v>
      </c>
      <c r="I255" s="43">
        <v>15</v>
      </c>
      <c r="J255" s="43">
        <v>58</v>
      </c>
      <c r="K255" s="44">
        <v>376</v>
      </c>
      <c r="L255" s="43">
        <v>2.61</v>
      </c>
    </row>
    <row r="256" spans="1:12" ht="14.4" x14ac:dyDescent="0.3">
      <c r="A256" s="23"/>
      <c r="B256" s="15"/>
      <c r="C256" s="11"/>
      <c r="D256" s="7" t="s">
        <v>23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 t="s">
        <v>24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4"/>
      <c r="B260" s="17"/>
      <c r="C260" s="8"/>
      <c r="D260" s="18" t="s">
        <v>33</v>
      </c>
      <c r="E260" s="9"/>
      <c r="F260" s="19">
        <f>SUM(F253:F259)</f>
        <v>400</v>
      </c>
      <c r="G260" s="19">
        <f t="shared" ref="G260:J260" si="112">SUM(G253:G259)</f>
        <v>14.2</v>
      </c>
      <c r="H260" s="19">
        <f t="shared" si="112"/>
        <v>11.3</v>
      </c>
      <c r="I260" s="19">
        <f t="shared" si="112"/>
        <v>26.5</v>
      </c>
      <c r="J260" s="19">
        <f t="shared" si="112"/>
        <v>554.6</v>
      </c>
      <c r="K260" s="25"/>
      <c r="L260" s="19">
        <f t="shared" ref="L260" si="113">SUM(L253:L259)</f>
        <v>73.19</v>
      </c>
    </row>
    <row r="261" spans="1:12" ht="14.4" x14ac:dyDescent="0.3">
      <c r="A261" s="26">
        <v>3</v>
      </c>
      <c r="B261" s="13">
        <f>B253</f>
        <v>4</v>
      </c>
      <c r="C261" s="10" t="s">
        <v>25</v>
      </c>
      <c r="D261" s="7" t="s">
        <v>26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 t="s">
        <v>27</v>
      </c>
      <c r="E262" s="42" t="s">
        <v>66</v>
      </c>
      <c r="F262" s="43">
        <v>200</v>
      </c>
      <c r="G262" s="43">
        <v>3.1</v>
      </c>
      <c r="H262" s="43">
        <v>4.3</v>
      </c>
      <c r="I262" s="43">
        <v>14.1</v>
      </c>
      <c r="J262" s="43">
        <v>172</v>
      </c>
      <c r="K262" s="44">
        <v>129</v>
      </c>
      <c r="L262" s="43">
        <v>18.14</v>
      </c>
    </row>
    <row r="263" spans="1:12" ht="14.4" x14ac:dyDescent="0.3">
      <c r="A263" s="23"/>
      <c r="B263" s="15"/>
      <c r="C263" s="11"/>
      <c r="D263" s="7" t="s">
        <v>28</v>
      </c>
      <c r="E263" s="42" t="s">
        <v>101</v>
      </c>
      <c r="F263" s="43">
        <v>125</v>
      </c>
      <c r="G263" s="43">
        <v>23</v>
      </c>
      <c r="H263" s="43">
        <v>18.600000000000001</v>
      </c>
      <c r="I263" s="43">
        <v>7.7</v>
      </c>
      <c r="J263" s="43">
        <v>286</v>
      </c>
      <c r="K263" s="44">
        <v>332</v>
      </c>
      <c r="L263" s="43">
        <v>35.71</v>
      </c>
    </row>
    <row r="264" spans="1:12" ht="14.4" x14ac:dyDescent="0.3">
      <c r="A264" s="23"/>
      <c r="B264" s="15"/>
      <c r="C264" s="11"/>
      <c r="D264" s="7" t="s">
        <v>29</v>
      </c>
      <c r="E264" s="42" t="s">
        <v>78</v>
      </c>
      <c r="F264" s="43">
        <v>170</v>
      </c>
      <c r="G264" s="43">
        <v>3.3</v>
      </c>
      <c r="H264" s="43">
        <v>5.6</v>
      </c>
      <c r="I264" s="43">
        <v>22.3</v>
      </c>
      <c r="J264" s="43">
        <v>156</v>
      </c>
      <c r="K264" s="44">
        <v>312</v>
      </c>
      <c r="L264" s="43">
        <v>23.1</v>
      </c>
    </row>
    <row r="265" spans="1:12" ht="14.4" x14ac:dyDescent="0.3">
      <c r="A265" s="23"/>
      <c r="B265" s="15"/>
      <c r="C265" s="11"/>
      <c r="D265" s="7" t="s">
        <v>30</v>
      </c>
      <c r="E265" s="42" t="s">
        <v>102</v>
      </c>
      <c r="F265" s="43">
        <v>200</v>
      </c>
      <c r="G265" s="43">
        <v>0</v>
      </c>
      <c r="H265" s="43">
        <v>0</v>
      </c>
      <c r="I265" s="43">
        <v>30.6</v>
      </c>
      <c r="J265" s="43">
        <v>119</v>
      </c>
      <c r="K265" s="44">
        <v>591</v>
      </c>
      <c r="L265" s="43">
        <v>10.67</v>
      </c>
    </row>
    <row r="266" spans="1:12" ht="14.4" x14ac:dyDescent="0.3">
      <c r="A266" s="23"/>
      <c r="B266" s="15"/>
      <c r="C266" s="11"/>
      <c r="D266" s="7" t="s">
        <v>31</v>
      </c>
      <c r="E266" s="42" t="s">
        <v>46</v>
      </c>
      <c r="F266" s="43">
        <v>20</v>
      </c>
      <c r="G266" s="43">
        <v>2</v>
      </c>
      <c r="H266" s="43">
        <v>0.2</v>
      </c>
      <c r="I266" s="43">
        <v>10.5</v>
      </c>
      <c r="J266" s="43">
        <v>52</v>
      </c>
      <c r="K266" s="44">
        <v>2</v>
      </c>
      <c r="L266" s="43">
        <v>1.34</v>
      </c>
    </row>
    <row r="267" spans="1:12" ht="14.4" x14ac:dyDescent="0.3">
      <c r="A267" s="23"/>
      <c r="B267" s="15"/>
      <c r="C267" s="11"/>
      <c r="D267" s="7" t="s">
        <v>32</v>
      </c>
      <c r="E267" s="42" t="s">
        <v>47</v>
      </c>
      <c r="F267" s="43">
        <v>20</v>
      </c>
      <c r="G267" s="43">
        <v>1.2</v>
      </c>
      <c r="H267" s="43">
        <v>0.2</v>
      </c>
      <c r="I267" s="43">
        <v>8.8000000000000007</v>
      </c>
      <c r="J267" s="43">
        <v>42</v>
      </c>
      <c r="K267" s="44">
        <v>2</v>
      </c>
      <c r="L267" s="43">
        <v>1.32</v>
      </c>
    </row>
    <row r="268" spans="1:12" ht="14.4" x14ac:dyDescent="0.3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4.4" x14ac:dyDescent="0.3">
      <c r="A270" s="24"/>
      <c r="B270" s="17"/>
      <c r="C270" s="8"/>
      <c r="D270" s="18" t="s">
        <v>33</v>
      </c>
      <c r="E270" s="9"/>
      <c r="F270" s="19">
        <f>SUM(F261:F269)</f>
        <v>735</v>
      </c>
      <c r="G270" s="19">
        <f t="shared" ref="G270:J270" si="114">SUM(G261:G269)</f>
        <v>32.6</v>
      </c>
      <c r="H270" s="19">
        <f t="shared" si="114"/>
        <v>28.9</v>
      </c>
      <c r="I270" s="19">
        <f t="shared" si="114"/>
        <v>94</v>
      </c>
      <c r="J270" s="19">
        <f t="shared" si="114"/>
        <v>827</v>
      </c>
      <c r="K270" s="25"/>
      <c r="L270" s="19">
        <f t="shared" ref="L270" si="115">SUM(L261:L269)</f>
        <v>90.28</v>
      </c>
    </row>
    <row r="271" spans="1:12" ht="15" thickBot="1" x14ac:dyDescent="0.3">
      <c r="A271" s="29">
        <f>A253</f>
        <v>3</v>
      </c>
      <c r="B271" s="30">
        <f>B253</f>
        <v>4</v>
      </c>
      <c r="C271" s="53" t="s">
        <v>4</v>
      </c>
      <c r="D271" s="54"/>
      <c r="E271" s="31"/>
      <c r="F271" s="32">
        <f>F260+F270</f>
        <v>1135</v>
      </c>
      <c r="G271" s="32">
        <f t="shared" ref="G271:J271" si="116">G260+G270</f>
        <v>46.8</v>
      </c>
      <c r="H271" s="32">
        <f t="shared" si="116"/>
        <v>40.200000000000003</v>
      </c>
      <c r="I271" s="32">
        <f t="shared" si="116"/>
        <v>120.5</v>
      </c>
      <c r="J271" s="32">
        <f t="shared" si="116"/>
        <v>1381.6</v>
      </c>
      <c r="K271" s="32"/>
      <c r="L271" s="32">
        <f t="shared" ref="L271" si="117">L260+L270</f>
        <v>163.47</v>
      </c>
    </row>
    <row r="272" spans="1:12" ht="14.4" x14ac:dyDescent="0.3">
      <c r="A272" s="20">
        <v>3</v>
      </c>
      <c r="B272" s="21">
        <v>5</v>
      </c>
      <c r="C272" s="22" t="s">
        <v>20</v>
      </c>
      <c r="D272" s="5" t="s">
        <v>21</v>
      </c>
      <c r="E272" s="39" t="s">
        <v>43</v>
      </c>
      <c r="F272" s="40">
        <v>90</v>
      </c>
      <c r="G272" s="40">
        <v>37.4</v>
      </c>
      <c r="H272" s="40">
        <v>18.100000000000001</v>
      </c>
      <c r="I272" s="40">
        <v>18.7</v>
      </c>
      <c r="J272" s="40">
        <v>249</v>
      </c>
      <c r="K272" s="41" t="s">
        <v>48</v>
      </c>
      <c r="L272" s="40">
        <v>52.57</v>
      </c>
    </row>
    <row r="273" spans="1:12" ht="14.4" x14ac:dyDescent="0.3">
      <c r="A273" s="23"/>
      <c r="B273" s="15"/>
      <c r="C273" s="11"/>
      <c r="D273" s="6"/>
      <c r="E273" s="42" t="s">
        <v>53</v>
      </c>
      <c r="F273" s="43">
        <v>150</v>
      </c>
      <c r="G273" s="43">
        <v>3.8</v>
      </c>
      <c r="H273" s="43">
        <v>6.1</v>
      </c>
      <c r="I273" s="43">
        <v>38.6</v>
      </c>
      <c r="J273" s="43">
        <v>228</v>
      </c>
      <c r="K273" s="44">
        <v>304</v>
      </c>
      <c r="L273" s="43">
        <v>16</v>
      </c>
    </row>
    <row r="274" spans="1:12" ht="14.4" x14ac:dyDescent="0.3">
      <c r="A274" s="23"/>
      <c r="B274" s="15"/>
      <c r="C274" s="11"/>
      <c r="D274" s="7" t="s">
        <v>22</v>
      </c>
      <c r="E274" s="42" t="s">
        <v>50</v>
      </c>
      <c r="F274" s="43">
        <v>200</v>
      </c>
      <c r="G274" s="43">
        <v>0.2</v>
      </c>
      <c r="H274" s="43">
        <v>0</v>
      </c>
      <c r="I274" s="43">
        <v>15</v>
      </c>
      <c r="J274" s="43">
        <v>58</v>
      </c>
      <c r="K274" s="44">
        <v>376</v>
      </c>
      <c r="L274" s="43">
        <v>2.61</v>
      </c>
    </row>
    <row r="275" spans="1:12" ht="14.4" x14ac:dyDescent="0.3">
      <c r="A275" s="23"/>
      <c r="B275" s="15"/>
      <c r="C275" s="11"/>
      <c r="D275" s="7" t="s">
        <v>23</v>
      </c>
      <c r="E275" s="42" t="s">
        <v>46</v>
      </c>
      <c r="F275" s="43">
        <v>30</v>
      </c>
      <c r="G275" s="43">
        <v>2.2999999999999998</v>
      </c>
      <c r="H275" s="43">
        <v>0.3</v>
      </c>
      <c r="I275" s="43">
        <v>11.5</v>
      </c>
      <c r="J275" s="43">
        <v>57.9</v>
      </c>
      <c r="K275" s="44">
        <v>2</v>
      </c>
      <c r="L275" s="43">
        <v>2.0099999999999998</v>
      </c>
    </row>
    <row r="276" spans="1:12" ht="14.4" x14ac:dyDescent="0.3">
      <c r="A276" s="23"/>
      <c r="B276" s="15"/>
      <c r="C276" s="11"/>
      <c r="D276" s="7" t="s">
        <v>24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.75" customHeight="1" x14ac:dyDescent="0.3">
      <c r="A279" s="24"/>
      <c r="B279" s="17"/>
      <c r="C279" s="8"/>
      <c r="D279" s="18" t="s">
        <v>33</v>
      </c>
      <c r="E279" s="9"/>
      <c r="F279" s="19">
        <f>SUM(F272:F278)</f>
        <v>470</v>
      </c>
      <c r="G279" s="19">
        <f t="shared" ref="G279:J279" si="118">SUM(G272:G278)</f>
        <v>43.699999999999996</v>
      </c>
      <c r="H279" s="19">
        <f t="shared" si="118"/>
        <v>24.500000000000004</v>
      </c>
      <c r="I279" s="19">
        <f t="shared" si="118"/>
        <v>83.8</v>
      </c>
      <c r="J279" s="19">
        <f t="shared" si="118"/>
        <v>592.9</v>
      </c>
      <c r="K279" s="25"/>
      <c r="L279" s="19">
        <f t="shared" ref="L279" si="119">SUM(L272:L278)</f>
        <v>73.19</v>
      </c>
    </row>
    <row r="280" spans="1:12" ht="14.4" x14ac:dyDescent="0.3">
      <c r="A280" s="26">
        <v>3</v>
      </c>
      <c r="B280" s="13">
        <f>B272</f>
        <v>5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23"/>
      <c r="B281" s="15"/>
      <c r="C281" s="11"/>
      <c r="D281" s="7" t="s">
        <v>27</v>
      </c>
      <c r="E281" s="42" t="s">
        <v>72</v>
      </c>
      <c r="F281" s="43">
        <v>200</v>
      </c>
      <c r="G281" s="43">
        <v>1.9</v>
      </c>
      <c r="H281" s="43">
        <v>5.4</v>
      </c>
      <c r="I281" s="43">
        <v>9.8000000000000007</v>
      </c>
      <c r="J281" s="43">
        <v>117.5</v>
      </c>
      <c r="K281" s="44">
        <v>88</v>
      </c>
      <c r="L281" s="43">
        <v>10.78</v>
      </c>
    </row>
    <row r="282" spans="1:12" ht="14.4" x14ac:dyDescent="0.3">
      <c r="A282" s="23"/>
      <c r="B282" s="15"/>
      <c r="C282" s="11"/>
      <c r="D282" s="7" t="s">
        <v>28</v>
      </c>
      <c r="E282" s="42" t="s">
        <v>103</v>
      </c>
      <c r="F282" s="43">
        <v>90</v>
      </c>
      <c r="G282" s="43">
        <v>37.4</v>
      </c>
      <c r="H282" s="43">
        <v>18.100000000000001</v>
      </c>
      <c r="I282" s="43">
        <v>18.7</v>
      </c>
      <c r="J282" s="43">
        <v>289</v>
      </c>
      <c r="K282" s="44">
        <v>376</v>
      </c>
      <c r="L282" s="43">
        <v>52.56</v>
      </c>
    </row>
    <row r="283" spans="1:12" ht="14.4" x14ac:dyDescent="0.3">
      <c r="A283" s="23"/>
      <c r="B283" s="15"/>
      <c r="C283" s="11"/>
      <c r="D283" s="7" t="s">
        <v>29</v>
      </c>
      <c r="E283" s="42" t="s">
        <v>86</v>
      </c>
      <c r="F283" s="43">
        <v>150</v>
      </c>
      <c r="G283" s="43">
        <v>2.2000000000000002</v>
      </c>
      <c r="H283" s="43">
        <v>4.2</v>
      </c>
      <c r="I283" s="43">
        <v>13.1</v>
      </c>
      <c r="J283" s="43">
        <v>208.7</v>
      </c>
      <c r="K283" s="44">
        <v>486</v>
      </c>
      <c r="L283" s="43">
        <v>17.43</v>
      </c>
    </row>
    <row r="284" spans="1:12" ht="14.4" x14ac:dyDescent="0.3">
      <c r="A284" s="23"/>
      <c r="B284" s="15"/>
      <c r="C284" s="11"/>
      <c r="D284" s="7" t="s">
        <v>30</v>
      </c>
      <c r="E284" s="42" t="s">
        <v>79</v>
      </c>
      <c r="F284" s="43">
        <v>200</v>
      </c>
      <c r="G284" s="43">
        <v>0.3</v>
      </c>
      <c r="H284" s="43">
        <v>0</v>
      </c>
      <c r="I284" s="43">
        <v>19.2</v>
      </c>
      <c r="J284" s="43">
        <v>116</v>
      </c>
      <c r="K284" s="44">
        <v>342</v>
      </c>
      <c r="L284" s="43">
        <v>6.85</v>
      </c>
    </row>
    <row r="285" spans="1:12" ht="14.4" x14ac:dyDescent="0.3">
      <c r="A285" s="23"/>
      <c r="B285" s="15"/>
      <c r="C285" s="11"/>
      <c r="D285" s="7" t="s">
        <v>31</v>
      </c>
      <c r="E285" s="42" t="s">
        <v>46</v>
      </c>
      <c r="F285" s="43">
        <v>20</v>
      </c>
      <c r="G285" s="43">
        <v>2</v>
      </c>
      <c r="H285" s="43">
        <v>0.2</v>
      </c>
      <c r="I285" s="43">
        <v>10.5</v>
      </c>
      <c r="J285" s="43">
        <v>52</v>
      </c>
      <c r="K285" s="44">
        <v>2</v>
      </c>
      <c r="L285" s="43">
        <v>1.34</v>
      </c>
    </row>
    <row r="286" spans="1:12" ht="14.4" x14ac:dyDescent="0.3">
      <c r="A286" s="23"/>
      <c r="B286" s="15"/>
      <c r="C286" s="11"/>
      <c r="D286" s="7" t="s">
        <v>32</v>
      </c>
      <c r="E286" s="42" t="s">
        <v>47</v>
      </c>
      <c r="F286" s="43">
        <v>20</v>
      </c>
      <c r="G286" s="43">
        <v>1.2</v>
      </c>
      <c r="H286" s="43">
        <v>0.2</v>
      </c>
      <c r="I286" s="43">
        <v>8.8000000000000007</v>
      </c>
      <c r="J286" s="43">
        <v>42</v>
      </c>
      <c r="K286" s="44">
        <v>2</v>
      </c>
      <c r="L286" s="43">
        <v>1.32</v>
      </c>
    </row>
    <row r="287" spans="1:12" ht="14.4" x14ac:dyDescent="0.3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24"/>
      <c r="B289" s="17"/>
      <c r="C289" s="8"/>
      <c r="D289" s="18" t="s">
        <v>33</v>
      </c>
      <c r="E289" s="9"/>
      <c r="F289" s="19">
        <f>SUM(F280:F288)</f>
        <v>680</v>
      </c>
      <c r="G289" s="19">
        <f t="shared" ref="G289:J289" si="120">SUM(G280:G288)</f>
        <v>45</v>
      </c>
      <c r="H289" s="19">
        <f t="shared" si="120"/>
        <v>28.099999999999998</v>
      </c>
      <c r="I289" s="19">
        <f t="shared" si="120"/>
        <v>80.099999999999994</v>
      </c>
      <c r="J289" s="19">
        <f t="shared" si="120"/>
        <v>825.2</v>
      </c>
      <c r="K289" s="25"/>
      <c r="L289" s="19">
        <f t="shared" ref="L289" si="121">SUM(L280:L288)</f>
        <v>90.28</v>
      </c>
    </row>
    <row r="290" spans="1:12" ht="15" thickBot="1" x14ac:dyDescent="0.3">
      <c r="A290" s="29">
        <f>A272</f>
        <v>3</v>
      </c>
      <c r="B290" s="30">
        <f>B272</f>
        <v>5</v>
      </c>
      <c r="C290" s="53" t="s">
        <v>4</v>
      </c>
      <c r="D290" s="54"/>
      <c r="E290" s="31"/>
      <c r="F290" s="32">
        <f>F279+F289</f>
        <v>1150</v>
      </c>
      <c r="G290" s="32">
        <f t="shared" ref="G290:J290" si="122">G279+G289</f>
        <v>88.699999999999989</v>
      </c>
      <c r="H290" s="32">
        <f t="shared" si="122"/>
        <v>52.6</v>
      </c>
      <c r="I290" s="32">
        <f t="shared" si="122"/>
        <v>163.89999999999998</v>
      </c>
      <c r="J290" s="32">
        <f t="shared" si="122"/>
        <v>1418.1</v>
      </c>
      <c r="K290" s="32"/>
      <c r="L290" s="32">
        <f t="shared" ref="L290" si="123">L279+L289</f>
        <v>163.47</v>
      </c>
    </row>
    <row r="291" spans="1:12" ht="13.8" thickBot="1" x14ac:dyDescent="0.3">
      <c r="A291" s="27"/>
      <c r="B291" s="28"/>
      <c r="C291" s="55" t="s">
        <v>5</v>
      </c>
      <c r="D291" s="55"/>
      <c r="E291" s="55"/>
      <c r="F291" s="34">
        <f>(F24+F43+F62+F81+F100+F119+F138+F157+F176+F195+F214+F233+F252+F271+F290)/(IF(F24=0,0,1)+IF(F43=0,0,1)+IF(F62=0,0,1)+IF(F81=0,0,1)+IF(F100=0,0,1)+IF(F119=0,0,1)+IF(F138=0,0,1)+IF(F157=0,0,1)+IF(F176=0,0,1)+IF(F195=0,0,1)+IF(F214=0,0,1)+IF(F233=0,0,1)+IF(F252=0,0,1)+IF(F271=0,0,1)+IF(F290=0,0,1))</f>
        <v>1141.3333333333333</v>
      </c>
      <c r="G291" s="34">
        <f t="shared" ref="G291:L291" si="124">(G24+G43+G62+G81+G100+G119+G138+G157+G176+G195+G214+G233+G252+G271+G290)/(IF(G24=0,0,1)+IF(G43=0,0,1)+IF(G62=0,0,1)+IF(G81=0,0,1)+IF(G100=0,0,1)+IF(G119=0,0,1)+IF(G138=0,0,1)+IF(G157=0,0,1)+IF(G176=0,0,1)+IF(G195=0,0,1)+IF(G214=0,0,1)+IF(G233=0,0,1)+IF(G252=0,0,1)+IF(G271=0,0,1)+IF(G290=0,0,1))</f>
        <v>60.939999999999991</v>
      </c>
      <c r="H291" s="34">
        <f t="shared" si="124"/>
        <v>54.290666666666667</v>
      </c>
      <c r="I291" s="34">
        <f t="shared" si="124"/>
        <v>198.23999999999998</v>
      </c>
      <c r="J291" s="34">
        <f t="shared" si="124"/>
        <v>1437.18</v>
      </c>
      <c r="K291" s="34"/>
      <c r="L291" s="34">
        <f t="shared" si="124"/>
        <v>163.46999999999997</v>
      </c>
    </row>
  </sheetData>
  <sheetProtection sheet="1" objects="1" scenarios="1"/>
  <mergeCells count="19">
    <mergeCell ref="C1:E1"/>
    <mergeCell ref="H1:K1"/>
    <mergeCell ref="H2:K2"/>
    <mergeCell ref="C43:D43"/>
    <mergeCell ref="C62:D62"/>
    <mergeCell ref="C81:D81"/>
    <mergeCell ref="C100:D100"/>
    <mergeCell ref="C24:D24"/>
    <mergeCell ref="C291:E291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2023-11-06T04:08:03Z</cp:lastPrinted>
  <dcterms:created xsi:type="dcterms:W3CDTF">2022-05-16T14:23:56Z</dcterms:created>
  <dcterms:modified xsi:type="dcterms:W3CDTF">2024-09-23T16:02:16Z</dcterms:modified>
</cp:coreProperties>
</file>